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Nastaran\گزارش\"/>
    </mc:Choice>
  </mc:AlternateContent>
  <xr:revisionPtr revIDLastSave="0" documentId="13_ncr:1_{4F28D81E-625F-4F29-8FFF-A7A1882D35C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اوراق!$A$1:$AM$20</definedName>
    <definedName name="_xlnm.Print_Area" localSheetId="2">'اوراق مشتقه'!$A$1:$AX$14</definedName>
    <definedName name="_xlnm.Print_Area" localSheetId="5">'تعدیل قیمت'!$A$1:$N$15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بانکی'!$A$1:$H$20</definedName>
    <definedName name="_xlnm.Print_Area" localSheetId="10">'درآمد سرمایه گذاری در اوراق به'!$A$1:$S$22</definedName>
    <definedName name="_xlnm.Print_Area" localSheetId="8">'درآمد سرمایه گذاری در سهام'!$A$1:$X$13</definedName>
    <definedName name="_xlnm.Print_Area" localSheetId="9">'درآمد سرمایه گذاری در صندوق'!$A$1:$X$15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اوراق'!$A$1:$S$19</definedName>
    <definedName name="_xlnm.Print_Area" localSheetId="18">'درآمد ناشی از فروش'!$A$1:$S$20</definedName>
    <definedName name="_xlnm.Print_Area" localSheetId="13">'سایر درآمدها'!$A$1:$G$10</definedName>
    <definedName name="_xlnm.Print_Area" localSheetId="6">سپرده!$A$1:$M$20</definedName>
    <definedName name="_xlnm.Print_Area" localSheetId="1">سهام!$A$1:$AC$8</definedName>
    <definedName name="_xlnm.Print_Area" localSheetId="16">'سود اوراق بهادار'!$A$1:$U$12</definedName>
    <definedName name="_xlnm.Print_Area" localSheetId="17">'سود سپرده بانکی'!$A$1:$N$20</definedName>
    <definedName name="_xlnm.Print_Area" localSheetId="0">'صورت وضعیت'!$A$1:$C$6</definedName>
    <definedName name="_xlnm.Print_Area" localSheetId="11">'مبالغ تخصیصی اوراق'!$A$1:$R$18</definedName>
    <definedName name="_xlnm.Print_Area" localSheetId="3">'واحدهای صندوق'!$A$1:$AB$13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4" i="19" l="1"/>
  <c r="AJ20" i="5" l="1"/>
  <c r="T20" i="5"/>
</calcChain>
</file>

<file path=xl/sharedStrings.xml><?xml version="1.0" encoding="utf-8"?>
<sst xmlns="http://schemas.openxmlformats.org/spreadsheetml/2006/main" count="561" uniqueCount="213">
  <si>
    <t>صندوق سرمایه‌گذاری در اوراق بهادار با درآمد ثابت قلک سورنا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</si>
  <si>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</si>
  <si>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</si>
  <si>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</si>
  <si>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</si>
  <si>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</si>
  <si>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</si>
  <si>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</si>
  <si>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</si>
  <si>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</si>
  <si>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</si>
  <si>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</si>
  <si>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</si>
  <si>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</si>
  <si>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</si>
  <si>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</si>
  <si>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</si>
  <si>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</si>
  <si>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</si>
  <si>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</si>
  <si>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</si>
  <si>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</si>
  <si>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</si>
  <si>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</si>
  <si>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</si>
  <si>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</si>
  <si>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</si>
  <si>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</si>
  <si>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</si>
  <si>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</si>
  <si>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</si>
  <si>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</si>
  <si>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</si>
  <si>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</si>
  <si>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</si>
  <si>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</si>
  <si>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</si>
  <si>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</si>
  <si>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س. اهرمی کاریزما-واحد عادی</t>
  </si>
  <si>
    <t>صندوق س.پشتوانه طلای ویستا</t>
  </si>
  <si>
    <t>صندوق س زیتون نماد پایا- مختلط</t>
  </si>
  <si>
    <t>صندوق تضمین ا.س. گیتی دماوند-م</t>
  </si>
  <si>
    <t>جمع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</si>
  <si>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</si>
  <si>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</si>
  <si>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</si>
  <si>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</si>
  <si>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</si>
  <si>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</si>
  <si>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</si>
  <si>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</si>
  <si>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</si>
  <si>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</si>
  <si>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</si>
  <si>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</si>
  <si>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1405/07/20</t>
  </si>
  <si>
    <t>اسناد خزانه-م12بودجه02-050916</t>
  </si>
  <si>
    <t>1405/09/16</t>
  </si>
  <si>
    <t>اسناد خزانه-م13بودجه02-051021</t>
  </si>
  <si>
    <t>1405/10/21</t>
  </si>
  <si>
    <t>اسنادخزانه-م10بودجه02-051112</t>
  </si>
  <si>
    <t>1402/12/21</t>
  </si>
  <si>
    <t>1405/11/12</t>
  </si>
  <si>
    <t>اسنادخزانه-م1بودجه02-050325</t>
  </si>
  <si>
    <t>1402/06/19</t>
  </si>
  <si>
    <t>1405/03/25</t>
  </si>
  <si>
    <t>اسنادخزانه-م2بودجه02-050923</t>
  </si>
  <si>
    <t>1405/09/23</t>
  </si>
  <si>
    <t>اسنادخزانه-م3بودجه02-050818</t>
  </si>
  <si>
    <t>1402/08/15</t>
  </si>
  <si>
    <t>1405/08/18</t>
  </si>
  <si>
    <t>مرابحه عام دولت112-ش.خ 040408</t>
  </si>
  <si>
    <t>1401/06/08</t>
  </si>
  <si>
    <t>1404/04/07</t>
  </si>
  <si>
    <t>مرابحه عام دولت126-ش.خ031223</t>
  </si>
  <si>
    <t>1401/12/23</t>
  </si>
  <si>
    <t>1403/12/23</t>
  </si>
  <si>
    <t>مرابحه عام دولت143-ش.خ041009</t>
  </si>
  <si>
    <t>1402/08/09</t>
  </si>
  <si>
    <t>1404/10/08</t>
  </si>
  <si>
    <t>مرابحه عام دولت201-ش.خ060430</t>
  </si>
  <si>
    <t>1406/04/30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</si>
  <si>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</si>
  <si>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</si>
  <si>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</si>
  <si>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</si>
  <si>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</si>
  <si>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</si>
  <si>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</si>
  <si>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</si>
  <si>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</si>
  <si>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</si>
  <si>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</si>
  <si>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</si>
  <si>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</si>
  <si>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</si>
  <si>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2908100199200591</t>
  </si>
  <si>
    <t>سپرده بلند مدت بانک پاسارگاد جهان کودک 290303199200591</t>
  </si>
  <si>
    <t>سپرده کوتاه مدت بانک خاورمیانه آفتاب 1001-10-810-707076447</t>
  </si>
  <si>
    <t>سپرده کوتاه مدت بانک خاورمیانه نوبخت 1002-10-810-707076472</t>
  </si>
  <si>
    <t>سپرده بلند مدت بانک پاسارگاد جهان کودک 290303199200592</t>
  </si>
  <si>
    <t>سپرده بلند مدت بانک گردشگری نیاوران 14633317666291</t>
  </si>
  <si>
    <t>سپرده بلند مدت بانک پاسارگاد جهان کودک 290303199200593</t>
  </si>
  <si>
    <t>سپرده کوتاه مدت بانک گردشگری نیاوران 146996717666291</t>
  </si>
  <si>
    <t>سپرده بلند مدت بانک پاسارگاد جهان کودک 290303199200594</t>
  </si>
  <si>
    <t>سپرده بلند مدت بانک گردشگری نیاوران 14633317666292</t>
  </si>
  <si>
    <t>سپرده بلند مدت بانک پاسارگاد جهان کودک 290304199200591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</si>
  <si>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</si>
  <si>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</si>
  <si>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</si>
  <si>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</si>
  <si>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</si>
  <si>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</si>
  <si>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</si>
  <si>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</si>
  <si>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</si>
  <si>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</si>
  <si>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</si>
  <si>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</si>
  <si>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</si>
  <si>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</si>
  <si>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</si>
  <si>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</si>
  <si>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</si>
  <si>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</si>
  <si>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</si>
  <si>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</si>
  <si>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</si>
  <si>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</si>
  <si>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</si>
  <si>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</si>
  <si>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</si>
  <si>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مدیریت نیروگاهی ایرانیان مپنا</t>
  </si>
  <si>
    <t>دارویی و نهاده های زاگرس دارو</t>
  </si>
  <si>
    <t>صنایع ارتباطی آوا</t>
  </si>
  <si>
    <t>فولاد سیرجان ایرانیان</t>
  </si>
  <si>
    <t>-2-2</t>
  </si>
  <si>
    <t>درآمد حاصل از سرمایه­گذاری در واحدهای صندوق</t>
  </si>
  <si>
    <t>درآمد سود صندوق</t>
  </si>
  <si>
    <t>صندوق س.بخشی صنایع سورنا-ب</t>
  </si>
  <si>
    <t>صندوق س.پشتوانه طلا نهایت نگر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</si>
  <si>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</si>
  <si>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</si>
  <si>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</si>
  <si>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</si>
  <si>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خزانه-م8بودجه02-041211</t>
  </si>
  <si>
    <t>اسناد خزانه-م7بودجه02-040910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</si>
  <si>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</si>
  <si>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</si>
  <si>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</si>
  <si>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</si>
  <si>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</si>
  <si>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</si>
  <si>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</si>
  <si>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</si>
  <si>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</si>
  <si>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</si>
  <si>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</si>
  <si>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</si>
  <si>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</si>
  <si>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</si>
  <si>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</si>
  <si>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</si>
  <si>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</si>
  <si>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</si>
  <si>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</si>
  <si>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</si>
  <si>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</si>
  <si>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</si>
  <si>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</si>
  <si>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</si>
  <si>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</si>
  <si>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</si>
  <si>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</si>
  <si>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</si>
  <si>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حساب جاری بانک پاسارگاد خیابان الوند (در شرف تاسیس) 209140194247081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</si>
  <si>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</si>
  <si>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</si>
  <si>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</si>
  <si>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</si>
  <si>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</si>
  <si>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</si>
  <si>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</si>
  <si>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</si>
  <si>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</si>
  <si>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</si>
  <si>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</si>
  <si>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</si>
  <si>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</si>
  <si>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</si>
  <si>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</si>
  <si>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</si>
  <si>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</si>
  <si>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</si>
  <si>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</si>
  <si>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</si>
  <si>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</si>
  <si>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</si>
  <si>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</si>
  <si>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</si>
  <si>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</si>
  <si>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</si>
  <si>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</si>
  <si>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</si>
  <si>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</si>
  <si>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</si>
  <si>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</si>
  <si>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</si>
  <si>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</si>
  <si>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</si>
  <si>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</si>
  <si>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</si>
  <si>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نگهداری تا سررسید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</si>
</sst>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B Nazanin"/>
      <charset val="178"/>
    </font>
    <font>
      <sz val="10"/>
      <color rgb="FF333333"/>
      <name val="IRANSans"/>
    </font>
    <font>
      <sz val="10"/>
      <color rgb="FFFF0000"/>
      <name val="IRANSans"/>
    </font>
    <font>
      <sz val="10"/>
      <color rgb="FF222222"/>
      <name val="Segoe UI Semibold"/>
      <family val="2"/>
    </font>
    <font>
      <b/>
      <sz val="12"/>
      <color theme="1"/>
      <name val="B Nazanin"/>
      <charset val="178"/>
    </font>
    <font>
      <sz val="12"/>
      <color rgb="FFFF0000"/>
      <name val="B Nazanin"/>
      <charset val="178"/>
    </font>
    <font>
      <b/>
      <sz val="10"/>
      <color rgb="FF000000"/>
      <name val="Arial"/>
      <family val="2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8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right" vertical="top"/>
    </xf>
    <xf numFmtId="0" fontId="0" fillId="2" borderId="0" xfId="0" applyFill="1" applyAlignment="1">
      <alignment horizontal="left"/>
    </xf>
    <xf numFmtId="4" fontId="5" fillId="2" borderId="2" xfId="0" applyNumberFormat="1" applyFont="1" applyFill="1" applyBorder="1" applyAlignment="1">
      <alignment horizontal="right" vertical="top"/>
    </xf>
    <xf numFmtId="3" fontId="5" fillId="2" borderId="2" xfId="0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4" fontId="5" fillId="2" borderId="0" xfId="0" applyNumberFormat="1" applyFont="1" applyFill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1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3" fontId="5" fillId="0" borderId="7" xfId="0" applyNumberFormat="1" applyFont="1" applyBorder="1" applyAlignment="1">
      <alignment horizontal="right" vertical="top"/>
    </xf>
    <xf numFmtId="0" fontId="12" fillId="0" borderId="3" xfId="0" applyFont="1" applyBorder="1" applyAlignment="1">
      <alignment horizontal="center" vertical="center"/>
    </xf>
    <xf numFmtId="3" fontId="1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 vertical="top"/>
    </xf>
    <xf numFmtId="164" fontId="0" fillId="0" borderId="0" xfId="1" applyNumberFormat="1" applyFont="1" applyAlignment="1">
      <alignment horizontal="left"/>
    </xf>
    <xf numFmtId="3" fontId="4" fillId="0" borderId="5" xfId="0" applyNumberFormat="1" applyFont="1" applyBorder="1" applyAlignment="1">
      <alignment horizontal="right" vertical="top"/>
    </xf>
    <xf numFmtId="3" fontId="8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14" fillId="0" borderId="0" xfId="0" applyFont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8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left"/>
    </xf>
    <xf numFmtId="164" fontId="4" fillId="0" borderId="8" xfId="1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top"/>
    </xf>
    <xf numFmtId="3" fontId="15" fillId="0" borderId="0" xfId="0" applyNumberFormat="1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5" fillId="2" borderId="2" xfId="0" applyFont="1" applyFill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12" fillId="2" borderId="1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right" vertical="top"/>
    </xf>
    <xf numFmtId="3" fontId="4" fillId="0" borderId="8" xfId="0" applyNumberFormat="1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4" fillId="0" borderId="0" xfId="0" applyNumberFormat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C6"/>
  <sheetViews>
    <sheetView rightToLeft="1" workbookViewId="0">
      <selection sqref="A1:C1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59" t="s">
        <v>0</v>
      </c>
      <c r="B1" s="59"/>
      <c r="C1" s="59"/>
    </row>
    <row r="2" spans="1:3" ht="21.75" customHeight="1">
      <c r="A2" s="59" t="s">
        <v>1</v>
      </c>
      <c r="B2" s="59"/>
      <c r="C2" s="59"/>
    </row>
    <row r="3" spans="1:3" ht="21.75" customHeight="1">
      <c r="A3" s="59" t="s">
        <v>2</v>
      </c>
      <c r="B3" s="59"/>
      <c r="C3" s="59"/>
    </row>
    <row r="4" spans="1:3" ht="7.35" customHeight="1"/>
    <row r="5" spans="1:3" ht="123.6" customHeight="1">
      <c r="B5" s="60"/>
    </row>
    <row r="6" spans="1:3" ht="123.6" customHeight="1">
      <c r="B6" s="6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W24"/>
  <sheetViews>
    <sheetView rightToLeft="1" workbookViewId="0">
      <selection activeCell="U21" sqref="U21"/>
    </sheetView>
  </sheetViews>
  <sheetFormatPr defaultRowHeight="12.75"/>
  <cols>
    <col min="1" max="1" width="5.140625" customWidth="1"/>
    <col min="2" max="2" width="35.28515625" customWidth="1"/>
    <col min="3" max="3" width="1.28515625" customWidth="1"/>
    <col min="4" max="4" width="13" customWidth="1"/>
    <col min="5" max="5" width="1.28515625" customWidth="1"/>
    <col min="6" max="6" width="18.42578125" customWidth="1"/>
    <col min="7" max="7" width="1.28515625" customWidth="1"/>
    <col min="8" max="8" width="13" customWidth="1"/>
    <col min="9" max="9" width="1.28515625" customWidth="1"/>
    <col min="10" max="10" width="16.140625" customWidth="1"/>
    <col min="11" max="11" width="1.28515625" customWidth="1"/>
    <col min="12" max="12" width="19.28515625" customWidth="1"/>
    <col min="13" max="13" width="1.28515625" customWidth="1"/>
    <col min="14" max="14" width="13" customWidth="1"/>
    <col min="15" max="16" width="1.28515625" customWidth="1"/>
    <col min="17" max="17" width="17.85546875" customWidth="1"/>
    <col min="18" max="18" width="1.28515625" customWidth="1"/>
    <col min="19" max="19" width="13" customWidth="1"/>
    <col min="20" max="20" width="1.28515625" customWidth="1"/>
    <col min="21" max="21" width="18.28515625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/>
    <row r="5" spans="1:23" ht="14.45" customHeight="1">
      <c r="A5" s="1" t="s">
        <v>136</v>
      </c>
      <c r="B5" s="63" t="s">
        <v>137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6" spans="1:23" ht="14.45" customHeight="1">
      <c r="D6" s="61" t="s">
        <v>126</v>
      </c>
      <c r="E6" s="61"/>
      <c r="F6" s="61"/>
      <c r="G6" s="61"/>
      <c r="H6" s="61"/>
      <c r="I6" s="61"/>
      <c r="J6" s="61"/>
      <c r="K6" s="61"/>
      <c r="L6" s="61"/>
      <c r="N6" s="61" t="s">
        <v>127</v>
      </c>
      <c r="O6" s="61"/>
      <c r="P6" s="61"/>
      <c r="Q6" s="61"/>
      <c r="R6" s="61"/>
      <c r="S6" s="61"/>
      <c r="T6" s="61"/>
      <c r="U6" s="61"/>
      <c r="V6" s="61"/>
      <c r="W6" s="61"/>
    </row>
    <row r="7" spans="1:23" ht="14.45" customHeight="1">
      <c r="D7" s="3"/>
      <c r="E7" s="3"/>
      <c r="F7" s="3"/>
      <c r="G7" s="3"/>
      <c r="H7" s="3"/>
      <c r="I7" s="3"/>
      <c r="J7" s="62" t="s">
        <v>42</v>
      </c>
      <c r="K7" s="62"/>
      <c r="L7" s="62"/>
      <c r="N7" s="3"/>
      <c r="O7" s="3"/>
      <c r="P7" s="3"/>
      <c r="Q7" s="3"/>
      <c r="R7" s="3"/>
      <c r="S7" s="3"/>
      <c r="T7" s="3"/>
      <c r="U7" s="62" t="s">
        <v>42</v>
      </c>
      <c r="V7" s="62"/>
      <c r="W7" s="62"/>
    </row>
    <row r="8" spans="1:23" ht="14.45" customHeight="1">
      <c r="A8" s="61" t="s">
        <v>35</v>
      </c>
      <c r="B8" s="61"/>
      <c r="D8" s="2" t="s">
        <v>138</v>
      </c>
      <c r="F8" s="2" t="s">
        <v>130</v>
      </c>
      <c r="H8" s="2" t="s">
        <v>131</v>
      </c>
      <c r="J8" s="4" t="s">
        <v>93</v>
      </c>
      <c r="K8" s="3"/>
      <c r="L8" s="38" t="s">
        <v>112</v>
      </c>
      <c r="N8" s="2" t="s">
        <v>138</v>
      </c>
      <c r="P8" s="61" t="s">
        <v>130</v>
      </c>
      <c r="Q8" s="61"/>
      <c r="S8" s="2" t="s">
        <v>131</v>
      </c>
      <c r="U8" s="4" t="s">
        <v>93</v>
      </c>
      <c r="V8" s="3"/>
      <c r="W8" s="38" t="s">
        <v>112</v>
      </c>
    </row>
    <row r="9" spans="1:23" ht="21.75" customHeight="1">
      <c r="A9" s="71" t="s">
        <v>40</v>
      </c>
      <c r="B9" s="71"/>
      <c r="D9" s="6">
        <v>0</v>
      </c>
      <c r="F9" s="6">
        <v>0</v>
      </c>
      <c r="H9" s="6">
        <v>236344946</v>
      </c>
      <c r="J9" s="6">
        <v>236344946</v>
      </c>
      <c r="L9" s="7">
        <v>1.51</v>
      </c>
      <c r="N9" s="6">
        <v>0</v>
      </c>
      <c r="P9" s="72">
        <v>0</v>
      </c>
      <c r="Q9" s="72"/>
      <c r="S9" s="6">
        <v>236344946</v>
      </c>
      <c r="U9" s="6">
        <v>236344946</v>
      </c>
      <c r="W9" s="7">
        <v>0.46</v>
      </c>
    </row>
    <row r="10" spans="1:23" ht="21.75" customHeight="1">
      <c r="A10" s="67" t="s">
        <v>139</v>
      </c>
      <c r="B10" s="6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8">
        <v>0</v>
      </c>
      <c r="Q10" s="68"/>
      <c r="S10" s="9">
        <v>365114086</v>
      </c>
      <c r="U10" s="9">
        <v>365114086</v>
      </c>
      <c r="W10" s="10">
        <v>0.71</v>
      </c>
    </row>
    <row r="11" spans="1:23" ht="21.75" customHeight="1">
      <c r="A11" s="67" t="s">
        <v>140</v>
      </c>
      <c r="B11" s="6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68">
        <v>0</v>
      </c>
      <c r="Q11" s="68"/>
      <c r="S11" s="9">
        <v>40339417</v>
      </c>
      <c r="U11" s="9">
        <v>40339417</v>
      </c>
      <c r="W11" s="10">
        <v>0.08</v>
      </c>
    </row>
    <row r="12" spans="1:23" ht="21.75" customHeight="1">
      <c r="A12" s="67" t="s">
        <v>39</v>
      </c>
      <c r="B12" s="67"/>
      <c r="D12" s="9">
        <v>0</v>
      </c>
      <c r="F12" s="9">
        <v>632335086</v>
      </c>
      <c r="H12" s="9">
        <v>0</v>
      </c>
      <c r="J12" s="9">
        <v>632335086</v>
      </c>
      <c r="L12" s="10">
        <v>4.05</v>
      </c>
      <c r="N12" s="9">
        <v>0</v>
      </c>
      <c r="P12" s="68">
        <v>1454784378</v>
      </c>
      <c r="Q12" s="68"/>
      <c r="S12" s="9">
        <v>0</v>
      </c>
      <c r="U12" s="9">
        <v>1454784378</v>
      </c>
      <c r="W12" s="10">
        <v>2.82</v>
      </c>
    </row>
    <row r="13" spans="1:23" ht="21.75" customHeight="1">
      <c r="A13" s="67" t="s">
        <v>38</v>
      </c>
      <c r="B13" s="67"/>
      <c r="D13" s="9">
        <v>0</v>
      </c>
      <c r="F13" s="9">
        <v>315841954</v>
      </c>
      <c r="H13" s="9">
        <v>0</v>
      </c>
      <c r="J13" s="9">
        <v>315841954</v>
      </c>
      <c r="L13" s="10">
        <v>2.02</v>
      </c>
      <c r="N13" s="9">
        <v>0</v>
      </c>
      <c r="P13" s="68">
        <v>793341178</v>
      </c>
      <c r="Q13" s="68"/>
      <c r="S13" s="9">
        <v>0</v>
      </c>
      <c r="U13" s="9">
        <v>793341178</v>
      </c>
      <c r="W13" s="10">
        <v>1.54</v>
      </c>
    </row>
    <row r="14" spans="1:23" ht="21.75" customHeight="1">
      <c r="A14" s="69" t="s">
        <v>41</v>
      </c>
      <c r="B14" s="69"/>
      <c r="D14" s="12">
        <v>0</v>
      </c>
      <c r="F14" s="12">
        <v>195675275</v>
      </c>
      <c r="H14" s="12">
        <v>0</v>
      </c>
      <c r="J14" s="12">
        <v>195675275</v>
      </c>
      <c r="L14" s="13">
        <v>1.25</v>
      </c>
      <c r="N14" s="12">
        <v>0</v>
      </c>
      <c r="P14" s="68">
        <v>195675275</v>
      </c>
      <c r="Q14" s="70"/>
      <c r="S14" s="12">
        <v>0</v>
      </c>
      <c r="U14" s="12">
        <v>195675275</v>
      </c>
      <c r="W14" s="13">
        <v>0.38</v>
      </c>
    </row>
    <row r="15" spans="1:23" ht="21.75" customHeight="1">
      <c r="A15" s="65" t="s">
        <v>42</v>
      </c>
      <c r="B15" s="65"/>
      <c r="D15" s="15">
        <v>0</v>
      </c>
      <c r="F15" s="46">
        <v>1143852315</v>
      </c>
      <c r="H15" s="46">
        <v>236344946</v>
      </c>
      <c r="J15" s="46">
        <v>1380197261</v>
      </c>
      <c r="L15" s="48">
        <v>8.83</v>
      </c>
      <c r="N15" s="15">
        <v>0</v>
      </c>
      <c r="Q15" s="46">
        <v>2443800831</v>
      </c>
      <c r="S15" s="46">
        <v>641798449</v>
      </c>
      <c r="U15" s="46">
        <v>3085599280</v>
      </c>
      <c r="W15" s="48">
        <v>5.99</v>
      </c>
    </row>
    <row r="20" spans="12:21" ht="18.75">
      <c r="L20" s="9"/>
    </row>
    <row r="24" spans="12:21" ht="21">
      <c r="U24" s="58"/>
    </row>
  </sheetData>
  <mergeCells count="23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W22"/>
  <sheetViews>
    <sheetView rightToLeft="1" workbookViewId="0">
      <selection activeCell="N28" sqref="N28"/>
    </sheetView>
  </sheetViews>
  <sheetFormatPr defaultRowHeight="12.75"/>
  <cols>
    <col min="1" max="1" width="5.140625" customWidth="1"/>
    <col min="2" max="2" width="35.7109375" customWidth="1"/>
    <col min="3" max="3" width="1.28515625" customWidth="1"/>
    <col min="4" max="4" width="21.140625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6.85546875" customWidth="1"/>
    <col min="13" max="13" width="1.28515625" customWidth="1"/>
    <col min="14" max="14" width="14.28515625" customWidth="1"/>
    <col min="15" max="15" width="1.28515625" customWidth="1"/>
    <col min="16" max="16" width="18.140625" customWidth="1"/>
    <col min="17" max="17" width="1.28515625" customWidth="1"/>
    <col min="18" max="18" width="19.42578125" customWidth="1"/>
    <col min="19" max="19" width="0.28515625" customWidth="1"/>
    <col min="23" max="23" width="17" customWidth="1"/>
  </cols>
  <sheetData>
    <row r="1" spans="1:2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</row>
    <row r="2" spans="1:23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3" ht="14.45" customHeight="1"/>
    <row r="5" spans="1:23" ht="14.45" customHeight="1">
      <c r="A5" s="1" t="s">
        <v>141</v>
      </c>
      <c r="B5" s="63" t="s">
        <v>142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23" ht="14.45" customHeight="1">
      <c r="D6" s="61" t="s">
        <v>126</v>
      </c>
      <c r="E6" s="61"/>
      <c r="F6" s="61"/>
      <c r="G6" s="61"/>
      <c r="H6" s="61"/>
      <c r="I6" s="61"/>
      <c r="J6" s="61"/>
      <c r="L6" s="61" t="s">
        <v>127</v>
      </c>
      <c r="M6" s="61"/>
      <c r="N6" s="61"/>
      <c r="O6" s="61"/>
      <c r="P6" s="61"/>
      <c r="Q6" s="61"/>
      <c r="R6" s="61"/>
    </row>
    <row r="7" spans="1:23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23" ht="14.45" customHeight="1">
      <c r="A8" s="61" t="s">
        <v>143</v>
      </c>
      <c r="B8" s="61"/>
      <c r="D8" s="2" t="s">
        <v>144</v>
      </c>
      <c r="F8" s="2" t="s">
        <v>130</v>
      </c>
      <c r="H8" s="2" t="s">
        <v>131</v>
      </c>
      <c r="J8" s="2" t="s">
        <v>42</v>
      </c>
      <c r="L8" s="2" t="s">
        <v>144</v>
      </c>
      <c r="N8" s="2" t="s">
        <v>130</v>
      </c>
      <c r="P8" s="2" t="s">
        <v>131</v>
      </c>
      <c r="R8" s="2" t="s">
        <v>42</v>
      </c>
    </row>
    <row r="9" spans="1:23" ht="21.75" customHeight="1">
      <c r="A9" s="71" t="s">
        <v>66</v>
      </c>
      <c r="B9" s="71"/>
      <c r="D9" s="6">
        <v>0</v>
      </c>
      <c r="F9" s="6">
        <v>0</v>
      </c>
      <c r="H9" s="6">
        <v>770164</v>
      </c>
      <c r="J9" s="6">
        <v>770164</v>
      </c>
      <c r="L9" s="6">
        <v>0</v>
      </c>
      <c r="N9" s="6">
        <v>0</v>
      </c>
      <c r="P9" s="6">
        <v>22913436</v>
      </c>
      <c r="R9" s="6">
        <v>22913436</v>
      </c>
    </row>
    <row r="10" spans="1:23" ht="21.75" customHeight="1">
      <c r="A10" s="67" t="s">
        <v>58</v>
      </c>
      <c r="B10" s="67"/>
      <c r="D10" s="9">
        <v>0</v>
      </c>
      <c r="F10" s="9">
        <v>0</v>
      </c>
      <c r="H10" s="9">
        <v>181696991</v>
      </c>
      <c r="J10" s="9">
        <v>181696991</v>
      </c>
      <c r="L10" s="9">
        <v>0</v>
      </c>
      <c r="N10" s="9">
        <v>0</v>
      </c>
      <c r="P10" s="9">
        <v>181696991</v>
      </c>
      <c r="R10" s="9">
        <v>181696991</v>
      </c>
    </row>
    <row r="11" spans="1:23" ht="21.75" customHeight="1">
      <c r="A11" s="67" t="s">
        <v>74</v>
      </c>
      <c r="B11" s="67"/>
      <c r="D11" s="9">
        <v>183577851</v>
      </c>
      <c r="F11" s="9">
        <v>0</v>
      </c>
      <c r="H11" s="9">
        <v>267330188</v>
      </c>
      <c r="J11" s="9">
        <v>450908039</v>
      </c>
      <c r="L11" s="9">
        <v>424817227</v>
      </c>
      <c r="N11" s="9">
        <v>0</v>
      </c>
      <c r="P11" s="9">
        <v>267330188</v>
      </c>
      <c r="R11" s="9">
        <v>692147415</v>
      </c>
      <c r="W11" s="19"/>
    </row>
    <row r="12" spans="1:23" ht="21.75" customHeight="1">
      <c r="A12" s="67" t="s">
        <v>145</v>
      </c>
      <c r="B12" s="67"/>
      <c r="D12" s="9">
        <v>0</v>
      </c>
      <c r="F12" s="9">
        <v>0</v>
      </c>
      <c r="H12" s="9">
        <v>0</v>
      </c>
      <c r="J12" s="9">
        <v>0</v>
      </c>
      <c r="L12" s="9">
        <v>0</v>
      </c>
      <c r="N12" s="9">
        <v>0</v>
      </c>
      <c r="P12" s="9">
        <v>178488953</v>
      </c>
      <c r="R12" s="9">
        <v>178488953</v>
      </c>
    </row>
    <row r="13" spans="1:23" ht="21.75" customHeight="1">
      <c r="A13" s="67" t="s">
        <v>146</v>
      </c>
      <c r="B13" s="67"/>
      <c r="D13" s="9">
        <v>0</v>
      </c>
      <c r="F13" s="9">
        <v>0</v>
      </c>
      <c r="H13" s="9">
        <v>0</v>
      </c>
      <c r="J13" s="9">
        <v>0</v>
      </c>
      <c r="L13" s="9">
        <v>0</v>
      </c>
      <c r="N13" s="9">
        <v>0</v>
      </c>
      <c r="P13" s="9">
        <v>453473749</v>
      </c>
      <c r="R13" s="9">
        <v>453473749</v>
      </c>
      <c r="W13" s="9"/>
    </row>
    <row r="14" spans="1:23" ht="21.75" customHeight="1">
      <c r="A14" s="67" t="s">
        <v>80</v>
      </c>
      <c r="B14" s="67"/>
      <c r="D14" s="9">
        <v>287027581</v>
      </c>
      <c r="F14" s="9">
        <v>-3477037431</v>
      </c>
      <c r="H14" s="9">
        <v>0</v>
      </c>
      <c r="J14" s="9">
        <v>-3190009850</v>
      </c>
      <c r="L14" s="9">
        <v>287027581</v>
      </c>
      <c r="N14" s="9">
        <v>-3477037431</v>
      </c>
      <c r="P14" s="9">
        <v>0</v>
      </c>
      <c r="R14" s="9">
        <v>-3190009850</v>
      </c>
      <c r="W14" s="9"/>
    </row>
    <row r="15" spans="1:23" ht="21.75" customHeight="1">
      <c r="A15" s="67" t="s">
        <v>77</v>
      </c>
      <c r="B15" s="67"/>
      <c r="D15" s="9">
        <v>3136371897</v>
      </c>
      <c r="F15" s="9">
        <v>0</v>
      </c>
      <c r="H15" s="9">
        <v>0</v>
      </c>
      <c r="J15" s="9">
        <v>3136371897</v>
      </c>
      <c r="L15" s="9">
        <v>3239318972</v>
      </c>
      <c r="N15" s="9">
        <v>1622795969</v>
      </c>
      <c r="P15" s="9">
        <v>0</v>
      </c>
      <c r="R15" s="9">
        <v>4862114941</v>
      </c>
      <c r="W15" s="9"/>
    </row>
    <row r="16" spans="1:23" ht="21.75" customHeight="1">
      <c r="A16" s="67" t="s">
        <v>71</v>
      </c>
      <c r="B16" s="67"/>
      <c r="D16" s="9">
        <v>72784952</v>
      </c>
      <c r="F16" s="9">
        <v>62988581</v>
      </c>
      <c r="H16" s="9">
        <v>0</v>
      </c>
      <c r="J16" s="9">
        <v>135773533</v>
      </c>
      <c r="L16" s="9">
        <v>146353805</v>
      </c>
      <c r="N16" s="9">
        <v>61257644</v>
      </c>
      <c r="P16" s="9">
        <v>0</v>
      </c>
      <c r="R16" s="9">
        <v>207611449</v>
      </c>
      <c r="W16" s="19"/>
    </row>
    <row r="17" spans="1:18" ht="21.75" customHeight="1">
      <c r="A17" s="67" t="s">
        <v>63</v>
      </c>
      <c r="B17" s="67"/>
      <c r="D17" s="9">
        <v>0</v>
      </c>
      <c r="F17" s="9">
        <v>602692706</v>
      </c>
      <c r="H17" s="9">
        <v>0</v>
      </c>
      <c r="J17" s="9">
        <v>602692706</v>
      </c>
      <c r="L17" s="9">
        <v>0</v>
      </c>
      <c r="N17" s="9">
        <v>1318330060</v>
      </c>
      <c r="P17" s="9">
        <v>0</v>
      </c>
      <c r="R17" s="9">
        <v>1318330060</v>
      </c>
    </row>
    <row r="18" spans="1:18" ht="21.75" customHeight="1">
      <c r="A18" s="67" t="s">
        <v>68</v>
      </c>
      <c r="B18" s="67"/>
      <c r="D18" s="9">
        <v>0</v>
      </c>
      <c r="F18" s="9">
        <v>75071270</v>
      </c>
      <c r="H18" s="9">
        <v>0</v>
      </c>
      <c r="J18" s="9">
        <v>75071270</v>
      </c>
      <c r="L18" s="9">
        <v>0</v>
      </c>
      <c r="N18" s="9">
        <v>112660739</v>
      </c>
      <c r="P18" s="9">
        <v>0</v>
      </c>
      <c r="R18" s="9">
        <v>112660739</v>
      </c>
    </row>
    <row r="19" spans="1:18" ht="21.75" customHeight="1">
      <c r="A19" s="67" t="s">
        <v>60</v>
      </c>
      <c r="B19" s="67"/>
      <c r="D19" s="9">
        <v>0</v>
      </c>
      <c r="F19" s="9">
        <v>353532870</v>
      </c>
      <c r="H19" s="9">
        <v>0</v>
      </c>
      <c r="J19" s="9">
        <v>353532870</v>
      </c>
      <c r="L19" s="9">
        <v>0</v>
      </c>
      <c r="N19" s="9">
        <v>1406600439</v>
      </c>
      <c r="P19" s="9">
        <v>0</v>
      </c>
      <c r="R19" s="9">
        <v>1406600439</v>
      </c>
    </row>
    <row r="20" spans="1:18" ht="21.75" customHeight="1">
      <c r="A20" s="67" t="s">
        <v>56</v>
      </c>
      <c r="B20" s="67"/>
      <c r="D20" s="9">
        <v>0</v>
      </c>
      <c r="F20" s="9">
        <v>895541079</v>
      </c>
      <c r="H20" s="9">
        <v>0</v>
      </c>
      <c r="J20" s="9">
        <v>895541079</v>
      </c>
      <c r="L20" s="9">
        <v>0</v>
      </c>
      <c r="N20" s="9">
        <v>1787001048</v>
      </c>
      <c r="P20" s="9">
        <v>0</v>
      </c>
      <c r="R20" s="9">
        <v>1787001048</v>
      </c>
    </row>
    <row r="21" spans="1:18" ht="21.75" customHeight="1">
      <c r="A21" s="69" t="s">
        <v>52</v>
      </c>
      <c r="B21" s="69"/>
      <c r="D21" s="12">
        <v>0</v>
      </c>
      <c r="F21" s="12">
        <v>710153301</v>
      </c>
      <c r="H21" s="12">
        <v>0</v>
      </c>
      <c r="J21" s="12">
        <v>710153301</v>
      </c>
      <c r="L21" s="12">
        <v>0</v>
      </c>
      <c r="N21" s="12">
        <v>1508419070</v>
      </c>
      <c r="P21" s="12">
        <v>0</v>
      </c>
      <c r="R21" s="12">
        <v>1508419070</v>
      </c>
    </row>
    <row r="22" spans="1:18" ht="21.75" customHeight="1">
      <c r="A22" s="65" t="s">
        <v>42</v>
      </c>
      <c r="B22" s="65"/>
      <c r="D22" s="46">
        <v>3679762281</v>
      </c>
      <c r="E22" s="49"/>
      <c r="F22" s="46">
        <v>-777057624</v>
      </c>
      <c r="G22" s="49"/>
      <c r="H22" s="46">
        <v>449797343</v>
      </c>
      <c r="I22" s="49"/>
      <c r="J22" s="46">
        <v>3352502000</v>
      </c>
      <c r="K22" s="49"/>
      <c r="L22" s="46">
        <v>4097517585</v>
      </c>
      <c r="M22" s="49"/>
      <c r="N22" s="46">
        <v>4340027538</v>
      </c>
      <c r="O22" s="49"/>
      <c r="P22" s="46">
        <v>1103903317</v>
      </c>
      <c r="Q22" s="49"/>
      <c r="R22" s="46">
        <v>9541448440</v>
      </c>
    </row>
  </sheetData>
  <mergeCells count="21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18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7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7" ht="14.45" customHeight="1"/>
    <row r="5" spans="1:17" ht="14.45" customHeight="1">
      <c r="A5" s="1" t="s">
        <v>147</v>
      </c>
      <c r="B5" s="63" t="s">
        <v>148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</row>
    <row r="6" spans="1:17" ht="29.1" customHeight="1">
      <c r="M6" s="78" t="s">
        <v>149</v>
      </c>
      <c r="Q6" s="78" t="s">
        <v>150</v>
      </c>
    </row>
    <row r="7" spans="1:17" ht="14.45" customHeight="1">
      <c r="A7" s="61" t="s">
        <v>151</v>
      </c>
      <c r="B7" s="61"/>
      <c r="D7" s="2" t="s">
        <v>152</v>
      </c>
      <c r="F7" s="2" t="s">
        <v>153</v>
      </c>
      <c r="H7" s="2" t="s">
        <v>29</v>
      </c>
      <c r="J7" s="61" t="s">
        <v>154</v>
      </c>
      <c r="K7" s="61"/>
      <c r="M7" s="78"/>
      <c r="O7" s="2" t="s">
        <v>155</v>
      </c>
      <c r="Q7" s="78"/>
    </row>
    <row r="8" spans="1:17" ht="14.45" customHeight="1">
      <c r="A8" s="62" t="s">
        <v>156</v>
      </c>
      <c r="B8" s="79"/>
      <c r="D8" s="62" t="s">
        <v>157</v>
      </c>
      <c r="F8" s="4" t="s">
        <v>158</v>
      </c>
      <c r="H8" s="3"/>
      <c r="J8" s="3"/>
      <c r="K8" s="3"/>
      <c r="M8" s="3"/>
      <c r="O8" s="3"/>
      <c r="Q8" s="3"/>
    </row>
    <row r="9" spans="1:17" ht="14.45" customHeight="1">
      <c r="A9" s="61"/>
      <c r="B9" s="61"/>
      <c r="D9" s="61"/>
      <c r="F9" s="4" t="s">
        <v>159</v>
      </c>
    </row>
    <row r="10" spans="1:17" ht="14.45" customHeight="1">
      <c r="A10" s="62" t="s">
        <v>156</v>
      </c>
      <c r="B10" s="79"/>
      <c r="D10" s="62" t="s">
        <v>160</v>
      </c>
      <c r="F10" s="4" t="s">
        <v>158</v>
      </c>
    </row>
    <row r="11" spans="1:17" ht="14.45" customHeight="1">
      <c r="A11" s="61"/>
      <c r="B11" s="61"/>
      <c r="D11" s="61"/>
      <c r="F11" s="4" t="s">
        <v>161</v>
      </c>
    </row>
    <row r="12" spans="1:17" ht="65.45" customHeight="1">
      <c r="A12" s="75" t="s">
        <v>162</v>
      </c>
      <c r="B12" s="75"/>
      <c r="D12" s="18" t="s">
        <v>163</v>
      </c>
      <c r="F12" s="4" t="s">
        <v>164</v>
      </c>
    </row>
    <row r="13" spans="1:17" ht="14.45" customHeight="1">
      <c r="A13" s="75" t="s">
        <v>165</v>
      </c>
      <c r="B13" s="76"/>
      <c r="D13" s="75" t="s">
        <v>165</v>
      </c>
      <c r="F13" s="4" t="s">
        <v>166</v>
      </c>
    </row>
    <row r="14" spans="1:17" ht="14.45" customHeight="1">
      <c r="A14" s="77"/>
      <c r="B14" s="77"/>
      <c r="D14" s="77"/>
      <c r="F14" s="4" t="s">
        <v>167</v>
      </c>
    </row>
    <row r="15" spans="1:17" ht="14.45" customHeight="1">
      <c r="A15" s="77"/>
      <c r="B15" s="77"/>
      <c r="D15" s="77"/>
      <c r="F15" s="4" t="s">
        <v>168</v>
      </c>
    </row>
    <row r="16" spans="1:17" ht="14.45" customHeight="1">
      <c r="A16" s="78"/>
      <c r="B16" s="78"/>
      <c r="D16" s="78"/>
      <c r="F16" s="4" t="s">
        <v>169</v>
      </c>
    </row>
    <row r="17" spans="1:10" ht="14.45" customHeight="1">
      <c r="A17" s="3"/>
      <c r="B17" s="3"/>
      <c r="D17" s="3"/>
      <c r="F17" s="3"/>
    </row>
    <row r="18" spans="1:10" ht="14.45" customHeight="1">
      <c r="A18" s="61" t="s">
        <v>170</v>
      </c>
      <c r="B18" s="61"/>
      <c r="C18" s="61"/>
      <c r="D18" s="61"/>
      <c r="E18" s="61"/>
      <c r="F18" s="61"/>
      <c r="G18" s="61"/>
      <c r="H18" s="61"/>
      <c r="I18" s="61"/>
      <c r="J18" s="61"/>
    </row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G20"/>
  <sheetViews>
    <sheetView rightToLeft="1" workbookViewId="0">
      <selection activeCell="F20" sqref="D20:F20"/>
    </sheetView>
  </sheetViews>
  <sheetFormatPr defaultRowHeight="12.75"/>
  <cols>
    <col min="1" max="1" width="5.140625" customWidth="1"/>
    <col min="2" max="2" width="56.8554687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1.28515625" customWidth="1"/>
    <col min="8" max="8" width="0.28515625" customWidth="1"/>
  </cols>
  <sheetData>
    <row r="1" spans="1:7" ht="29.1" customHeight="1">
      <c r="A1" s="59" t="s">
        <v>0</v>
      </c>
      <c r="B1" s="59"/>
      <c r="C1" s="59"/>
      <c r="D1" s="59"/>
      <c r="E1" s="59"/>
      <c r="F1" s="59"/>
      <c r="G1" s="59"/>
    </row>
    <row r="2" spans="1:7" ht="21.75" customHeight="1">
      <c r="A2" s="59" t="s">
        <v>107</v>
      </c>
      <c r="B2" s="59"/>
      <c r="C2" s="59"/>
      <c r="D2" s="59"/>
      <c r="E2" s="59"/>
      <c r="F2" s="59"/>
      <c r="G2" s="59"/>
    </row>
    <row r="3" spans="1:7" ht="21.75" customHeight="1">
      <c r="A3" s="59" t="s">
        <v>2</v>
      </c>
      <c r="B3" s="59"/>
      <c r="C3" s="59"/>
      <c r="D3" s="59"/>
      <c r="E3" s="59"/>
      <c r="F3" s="59"/>
      <c r="G3" s="59"/>
    </row>
    <row r="4" spans="1:7" ht="14.45" customHeight="1"/>
    <row r="5" spans="1:7" ht="14.45" customHeight="1">
      <c r="A5" s="1" t="s">
        <v>171</v>
      </c>
      <c r="B5" s="63" t="s">
        <v>172</v>
      </c>
      <c r="C5" s="63"/>
      <c r="D5" s="63"/>
      <c r="E5" s="63"/>
      <c r="F5" s="63"/>
      <c r="G5" s="63"/>
    </row>
    <row r="6" spans="1:7" ht="14.45" customHeight="1">
      <c r="D6" s="61" t="s">
        <v>126</v>
      </c>
      <c r="E6" s="61"/>
      <c r="F6" s="61" t="s">
        <v>127</v>
      </c>
      <c r="G6" s="61"/>
    </row>
    <row r="7" spans="1:7" ht="36.4" customHeight="1">
      <c r="A7" s="61" t="s">
        <v>173</v>
      </c>
      <c r="B7" s="61"/>
      <c r="D7" s="18" t="s">
        <v>174</v>
      </c>
      <c r="E7" s="3"/>
      <c r="F7" s="18" t="s">
        <v>174</v>
      </c>
      <c r="G7" s="3"/>
    </row>
    <row r="8" spans="1:7" ht="21.75" customHeight="1">
      <c r="A8" s="71" t="s">
        <v>175</v>
      </c>
      <c r="B8" s="71"/>
      <c r="D8" s="6">
        <v>0</v>
      </c>
      <c r="F8" s="6">
        <v>1446575342</v>
      </c>
    </row>
    <row r="9" spans="1:7" ht="21.75" customHeight="1">
      <c r="A9" s="67" t="s">
        <v>96</v>
      </c>
      <c r="B9" s="67"/>
      <c r="D9" s="9">
        <v>43761</v>
      </c>
      <c r="F9" s="9">
        <v>1064355</v>
      </c>
    </row>
    <row r="10" spans="1:7" ht="21.75" customHeight="1">
      <c r="A10" s="67" t="s">
        <v>97</v>
      </c>
      <c r="B10" s="67"/>
      <c r="D10" s="9">
        <v>2220787420</v>
      </c>
      <c r="F10" s="9">
        <v>18725000009</v>
      </c>
    </row>
    <row r="11" spans="1:7" ht="21.75" customHeight="1">
      <c r="A11" s="67" t="s">
        <v>98</v>
      </c>
      <c r="B11" s="67"/>
      <c r="D11" s="9">
        <v>1253100</v>
      </c>
      <c r="F11" s="9">
        <v>4219706</v>
      </c>
    </row>
    <row r="12" spans="1:7" ht="21.75" customHeight="1">
      <c r="A12" s="67" t="s">
        <v>99</v>
      </c>
      <c r="B12" s="67"/>
      <c r="D12" s="9">
        <v>3038</v>
      </c>
      <c r="F12" s="9">
        <v>5867525</v>
      </c>
    </row>
    <row r="13" spans="1:7" ht="21.75" customHeight="1">
      <c r="A13" s="67" t="s">
        <v>100</v>
      </c>
      <c r="B13" s="67"/>
      <c r="D13" s="9">
        <v>483606540</v>
      </c>
      <c r="F13" s="9">
        <v>1869945288</v>
      </c>
    </row>
    <row r="14" spans="1:7" ht="21.75" customHeight="1">
      <c r="A14" s="67" t="s">
        <v>101</v>
      </c>
      <c r="B14" s="67"/>
      <c r="D14" s="9">
        <v>725409810</v>
      </c>
      <c r="F14" s="9">
        <v>2490573681</v>
      </c>
    </row>
    <row r="15" spans="1:7" ht="21.75" customHeight="1">
      <c r="A15" s="67" t="s">
        <v>102</v>
      </c>
      <c r="B15" s="67"/>
      <c r="D15" s="9">
        <v>1209016380</v>
      </c>
      <c r="F15" s="9">
        <v>4150956238</v>
      </c>
    </row>
    <row r="16" spans="1:7" ht="21.75" customHeight="1">
      <c r="A16" s="67" t="s">
        <v>103</v>
      </c>
      <c r="B16" s="67"/>
      <c r="D16" s="9">
        <v>6081968</v>
      </c>
      <c r="F16" s="9">
        <v>9123966</v>
      </c>
    </row>
    <row r="17" spans="1:6" ht="21.75" customHeight="1">
      <c r="A17" s="67" t="s">
        <v>104</v>
      </c>
      <c r="B17" s="67"/>
      <c r="D17" s="9">
        <v>870491790</v>
      </c>
      <c r="F17" s="9">
        <v>2698524549</v>
      </c>
    </row>
    <row r="18" spans="1:6" ht="21.75" customHeight="1">
      <c r="A18" s="67" t="s">
        <v>105</v>
      </c>
      <c r="B18" s="67"/>
      <c r="D18" s="9">
        <v>1450819650</v>
      </c>
      <c r="F18" s="9">
        <v>2804917990</v>
      </c>
    </row>
    <row r="19" spans="1:6" ht="21.75" customHeight="1">
      <c r="A19" s="69" t="s">
        <v>106</v>
      </c>
      <c r="B19" s="69"/>
      <c r="D19" s="12">
        <v>1934426220</v>
      </c>
      <c r="F19" s="12">
        <v>2063387968</v>
      </c>
    </row>
    <row r="20" spans="1:6" ht="21.75" customHeight="1" thickBot="1">
      <c r="A20" s="65" t="s">
        <v>42</v>
      </c>
      <c r="B20" s="65"/>
      <c r="D20" s="46">
        <v>8901939677</v>
      </c>
      <c r="E20" s="49"/>
      <c r="F20" s="46">
        <v>36270156617</v>
      </c>
    </row>
  </sheetData>
  <mergeCells count="20">
    <mergeCell ref="A1:G1"/>
    <mergeCell ref="A2:G2"/>
    <mergeCell ref="A3:G3"/>
    <mergeCell ref="B5:G5"/>
    <mergeCell ref="D6:E6"/>
    <mergeCell ref="F6:G6"/>
    <mergeCell ref="A7:B7"/>
    <mergeCell ref="A8:B8"/>
    <mergeCell ref="A9:B9"/>
    <mergeCell ref="A10:B10"/>
    <mergeCell ref="A11:B11"/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0"/>
  <sheetViews>
    <sheetView rightToLeft="1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59" t="s">
        <v>0</v>
      </c>
      <c r="B1" s="59"/>
      <c r="C1" s="59"/>
      <c r="D1" s="59"/>
      <c r="E1" s="59"/>
      <c r="F1" s="59"/>
    </row>
    <row r="2" spans="1:6" ht="21.75" customHeight="1">
      <c r="A2" s="59" t="s">
        <v>107</v>
      </c>
      <c r="B2" s="59"/>
      <c r="C2" s="59"/>
      <c r="D2" s="59"/>
      <c r="E2" s="59"/>
      <c r="F2" s="59"/>
    </row>
    <row r="3" spans="1:6" ht="21.75" customHeight="1">
      <c r="A3" s="59" t="s">
        <v>2</v>
      </c>
      <c r="B3" s="59"/>
      <c r="C3" s="59"/>
      <c r="D3" s="59"/>
      <c r="E3" s="59"/>
      <c r="F3" s="59"/>
    </row>
    <row r="4" spans="1:6" ht="14.45" customHeight="1"/>
    <row r="5" spans="1:6" ht="29.1" customHeight="1">
      <c r="A5" s="1" t="s">
        <v>176</v>
      </c>
      <c r="B5" s="63" t="s">
        <v>122</v>
      </c>
      <c r="C5" s="63"/>
      <c r="D5" s="63"/>
      <c r="E5" s="63"/>
      <c r="F5" s="63"/>
    </row>
    <row r="6" spans="1:6" ht="14.45" customHeight="1">
      <c r="D6" s="2" t="s">
        <v>126</v>
      </c>
      <c r="F6" s="2" t="s">
        <v>9</v>
      </c>
    </row>
    <row r="7" spans="1:6" ht="14.45" customHeight="1">
      <c r="A7" s="61" t="s">
        <v>122</v>
      </c>
      <c r="B7" s="61"/>
      <c r="D7" s="4" t="s">
        <v>93</v>
      </c>
      <c r="F7" s="4" t="s">
        <v>93</v>
      </c>
    </row>
    <row r="8" spans="1:6" ht="21.75" customHeight="1">
      <c r="A8" s="71" t="s">
        <v>122</v>
      </c>
      <c r="B8" s="71"/>
      <c r="D8" s="6">
        <v>759965599</v>
      </c>
      <c r="F8" s="6">
        <v>886070543</v>
      </c>
    </row>
    <row r="9" spans="1:6" ht="21.75" customHeight="1">
      <c r="A9" s="69" t="s">
        <v>177</v>
      </c>
      <c r="B9" s="69"/>
      <c r="D9" s="12">
        <v>2495161</v>
      </c>
      <c r="F9" s="12">
        <v>7012832</v>
      </c>
    </row>
    <row r="10" spans="1:6" ht="21.75" customHeight="1">
      <c r="A10" s="65" t="s">
        <v>42</v>
      </c>
      <c r="B10" s="65"/>
      <c r="D10" s="46">
        <v>762460760</v>
      </c>
      <c r="F10" s="46">
        <v>893083375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19" ht="14.45" customHeight="1"/>
    <row r="5" spans="1:19" ht="14.45" customHeight="1">
      <c r="A5" s="63" t="s">
        <v>129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19" ht="14.45" customHeight="1">
      <c r="A6" s="61" t="s">
        <v>20</v>
      </c>
      <c r="C6" s="61" t="s">
        <v>178</v>
      </c>
      <c r="D6" s="61"/>
      <c r="E6" s="61"/>
      <c r="F6" s="61"/>
      <c r="G6" s="61"/>
      <c r="I6" s="61" t="s">
        <v>126</v>
      </c>
      <c r="J6" s="61"/>
      <c r="K6" s="61"/>
      <c r="L6" s="61"/>
      <c r="M6" s="61"/>
      <c r="O6" s="61" t="s">
        <v>127</v>
      </c>
      <c r="P6" s="61"/>
      <c r="Q6" s="61"/>
      <c r="R6" s="61"/>
      <c r="S6" s="61"/>
    </row>
    <row r="7" spans="1:19" ht="29.1" customHeight="1">
      <c r="A7" s="61"/>
      <c r="C7" s="18" t="s">
        <v>179</v>
      </c>
      <c r="D7" s="3"/>
      <c r="E7" s="18" t="s">
        <v>180</v>
      </c>
      <c r="F7" s="3"/>
      <c r="G7" s="18" t="s">
        <v>181</v>
      </c>
      <c r="I7" s="18" t="s">
        <v>182</v>
      </c>
      <c r="J7" s="3"/>
      <c r="K7" s="18" t="s">
        <v>183</v>
      </c>
      <c r="L7" s="3"/>
      <c r="M7" s="18" t="s">
        <v>184</v>
      </c>
      <c r="O7" s="18" t="s">
        <v>182</v>
      </c>
      <c r="P7" s="3"/>
      <c r="Q7" s="18" t="s">
        <v>183</v>
      </c>
      <c r="R7" s="3"/>
      <c r="S7" s="18" t="s">
        <v>184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sqref="A1:K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4.45" customHeight="1"/>
    <row r="5" spans="1:11" ht="14.45" customHeight="1">
      <c r="A5" s="63" t="s">
        <v>138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4.45" customHeight="1">
      <c r="I6" s="2" t="s">
        <v>126</v>
      </c>
      <c r="K6" s="2" t="s">
        <v>127</v>
      </c>
    </row>
    <row r="7" spans="1:11" ht="29.1" customHeight="1">
      <c r="A7" s="2" t="s">
        <v>185</v>
      </c>
      <c r="C7" s="17" t="s">
        <v>186</v>
      </c>
      <c r="E7" s="17" t="s">
        <v>187</v>
      </c>
      <c r="G7" s="17" t="s">
        <v>188</v>
      </c>
      <c r="I7" s="18" t="s">
        <v>189</v>
      </c>
      <c r="K7" s="18" t="s">
        <v>189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12"/>
  <sheetViews>
    <sheetView rightToLeft="1" topLeftCell="A4" workbookViewId="0">
      <selection activeCell="J16" sqref="J16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7" width="1.28515625" customWidth="1"/>
    <col min="8" max="8" width="20.7109375" customWidth="1"/>
    <col min="9" max="9" width="1.28515625" customWidth="1"/>
    <col min="10" max="10" width="17.42578125" customWidth="1"/>
    <col min="11" max="11" width="1.28515625" customWidth="1"/>
    <col min="12" max="12" width="10.42578125" customWidth="1"/>
    <col min="13" max="13" width="1.28515625" customWidth="1"/>
    <col min="14" max="14" width="15.5703125" customWidth="1"/>
    <col min="15" max="15" width="1.28515625" customWidth="1"/>
    <col min="16" max="16" width="16.28515625" customWidth="1"/>
    <col min="17" max="17" width="1.28515625" customWidth="1"/>
    <col min="18" max="18" width="10.42578125" customWidth="1"/>
    <col min="19" max="19" width="1.28515625" customWidth="1"/>
    <col min="20" max="20" width="15.5703125" customWidth="1"/>
    <col min="21" max="21" width="0.28515625" customWidth="1"/>
  </cols>
  <sheetData>
    <row r="1" spans="1:20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spans="1:20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4.45" customHeight="1"/>
    <row r="5" spans="1:20" ht="14.45" customHeight="1">
      <c r="A5" s="63" t="s">
        <v>190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14.45" customHeight="1">
      <c r="A6" s="61" t="s">
        <v>110</v>
      </c>
      <c r="J6" s="61" t="s">
        <v>126</v>
      </c>
      <c r="K6" s="61"/>
      <c r="L6" s="61"/>
      <c r="M6" s="61"/>
      <c r="N6" s="61"/>
      <c r="P6" s="61" t="s">
        <v>127</v>
      </c>
      <c r="Q6" s="61"/>
      <c r="R6" s="61"/>
      <c r="S6" s="61"/>
      <c r="T6" s="61"/>
    </row>
    <row r="7" spans="1:20" ht="29.1" customHeight="1">
      <c r="A7" s="61"/>
      <c r="C7" s="17" t="s">
        <v>191</v>
      </c>
      <c r="E7" s="78" t="s">
        <v>50</v>
      </c>
      <c r="F7" s="78"/>
      <c r="H7" s="17" t="s">
        <v>192</v>
      </c>
      <c r="J7" s="18" t="s">
        <v>193</v>
      </c>
      <c r="K7" s="3"/>
      <c r="L7" s="18" t="s">
        <v>183</v>
      </c>
      <c r="M7" s="3"/>
      <c r="N7" s="18" t="s">
        <v>194</v>
      </c>
      <c r="P7" s="18" t="s">
        <v>193</v>
      </c>
      <c r="Q7" s="3"/>
      <c r="R7" s="18" t="s">
        <v>183</v>
      </c>
      <c r="S7" s="3"/>
      <c r="T7" s="18" t="s">
        <v>194</v>
      </c>
    </row>
    <row r="8" spans="1:20" ht="21.75" customHeight="1">
      <c r="A8" s="5" t="s">
        <v>80</v>
      </c>
      <c r="C8" s="3"/>
      <c r="E8" s="5" t="s">
        <v>81</v>
      </c>
      <c r="F8" s="3"/>
      <c r="H8" s="7">
        <v>23</v>
      </c>
      <c r="J8" s="6">
        <v>287027581</v>
      </c>
      <c r="L8" s="6">
        <v>0</v>
      </c>
      <c r="N8" s="6">
        <v>287027581</v>
      </c>
      <c r="P8" s="6">
        <v>287027581</v>
      </c>
      <c r="R8" s="6">
        <v>0</v>
      </c>
      <c r="T8" s="6">
        <v>287027581</v>
      </c>
    </row>
    <row r="9" spans="1:20" ht="21.75" customHeight="1">
      <c r="A9" s="8" t="s">
        <v>77</v>
      </c>
      <c r="E9" s="8" t="s">
        <v>79</v>
      </c>
      <c r="H9" s="10">
        <v>20.5</v>
      </c>
      <c r="J9" s="9">
        <v>3136371897</v>
      </c>
      <c r="L9" s="9">
        <v>0</v>
      </c>
      <c r="N9" s="9">
        <v>3136371897</v>
      </c>
      <c r="P9" s="9">
        <v>3239318972</v>
      </c>
      <c r="R9" s="9">
        <v>0</v>
      </c>
      <c r="T9" s="9">
        <v>3239318972</v>
      </c>
    </row>
    <row r="10" spans="1:20" ht="21.75" customHeight="1">
      <c r="A10" s="8" t="s">
        <v>71</v>
      </c>
      <c r="E10" s="8" t="s">
        <v>73</v>
      </c>
      <c r="H10" s="10">
        <v>18</v>
      </c>
      <c r="J10" s="9">
        <v>72784952</v>
      </c>
      <c r="L10" s="9">
        <v>0</v>
      </c>
      <c r="N10" s="9">
        <v>72784952</v>
      </c>
      <c r="P10" s="9">
        <v>146353805</v>
      </c>
      <c r="R10" s="9">
        <v>0</v>
      </c>
      <c r="T10" s="9">
        <v>146353805</v>
      </c>
    </row>
    <row r="11" spans="1:20" ht="21.75" customHeight="1">
      <c r="A11" s="11" t="s">
        <v>74</v>
      </c>
      <c r="C11" s="86"/>
      <c r="E11" s="85" t="s">
        <v>76</v>
      </c>
      <c r="H11" s="84">
        <v>18</v>
      </c>
      <c r="J11" s="12">
        <v>183577851</v>
      </c>
      <c r="L11" s="82">
        <v>0</v>
      </c>
      <c r="N11" s="12">
        <v>183577851</v>
      </c>
      <c r="P11" s="12">
        <v>424817227</v>
      </c>
      <c r="R11" s="82">
        <v>0</v>
      </c>
      <c r="T11" s="12">
        <v>424817227</v>
      </c>
    </row>
    <row r="12" spans="1:20" ht="21.75" customHeight="1">
      <c r="A12" s="14" t="s">
        <v>42</v>
      </c>
      <c r="C12" s="82"/>
      <c r="E12" s="82"/>
      <c r="H12" s="82"/>
      <c r="J12" s="46">
        <v>3679762281</v>
      </c>
      <c r="K12" s="49"/>
      <c r="L12" s="87"/>
      <c r="M12" s="49"/>
      <c r="N12" s="46">
        <v>3679762281</v>
      </c>
      <c r="O12" s="49"/>
      <c r="P12" s="46">
        <v>4097517585</v>
      </c>
      <c r="Q12" s="49"/>
      <c r="R12" s="87"/>
      <c r="S12" s="49"/>
      <c r="T12" s="46">
        <v>4097517585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S20"/>
  <sheetViews>
    <sheetView rightToLeft="1" workbookViewId="0">
      <selection activeCell="I15" sqref="I15"/>
    </sheetView>
  </sheetViews>
  <sheetFormatPr defaultRowHeight="12.75"/>
  <cols>
    <col min="1" max="1" width="65.140625" customWidth="1"/>
    <col min="2" max="2" width="1.28515625" customWidth="1"/>
    <col min="3" max="3" width="14.28515625" customWidth="1"/>
    <col min="4" max="4" width="1.28515625" customWidth="1"/>
    <col min="5" max="5" width="12.5703125" customWidth="1"/>
    <col min="6" max="6" width="1.28515625" customWidth="1"/>
    <col min="7" max="7" width="15.5703125" customWidth="1"/>
    <col min="8" max="8" width="1.28515625" customWidth="1"/>
    <col min="9" max="9" width="15.85546875" customWidth="1"/>
    <col min="10" max="10" width="1.28515625" customWidth="1"/>
    <col min="11" max="11" width="15.28515625" customWidth="1"/>
    <col min="12" max="12" width="1.28515625" customWidth="1"/>
    <col min="13" max="13" width="15.5703125" customWidth="1"/>
    <col min="14" max="14" width="0.28515625" customWidth="1"/>
    <col min="19" max="19" width="14" customWidth="1"/>
  </cols>
  <sheetData>
    <row r="1" spans="1:1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9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9" ht="14.45" customHeight="1"/>
    <row r="5" spans="1:19" ht="14.45" customHeight="1">
      <c r="A5" s="63" t="s">
        <v>195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9" ht="14.45" customHeight="1">
      <c r="A6" s="61" t="s">
        <v>110</v>
      </c>
      <c r="C6" s="61" t="s">
        <v>126</v>
      </c>
      <c r="D6" s="61"/>
      <c r="E6" s="61"/>
      <c r="F6" s="61"/>
      <c r="G6" s="61"/>
      <c r="I6" s="61" t="s">
        <v>127</v>
      </c>
      <c r="J6" s="61"/>
      <c r="K6" s="61"/>
      <c r="L6" s="61"/>
      <c r="M6" s="61"/>
    </row>
    <row r="7" spans="1:19" ht="29.1" customHeight="1">
      <c r="A7" s="61"/>
      <c r="C7" s="18" t="s">
        <v>193</v>
      </c>
      <c r="D7" s="3"/>
      <c r="E7" s="18" t="s">
        <v>183</v>
      </c>
      <c r="F7" s="3"/>
      <c r="G7" s="18" t="s">
        <v>194</v>
      </c>
      <c r="I7" s="18" t="s">
        <v>193</v>
      </c>
      <c r="J7" s="3"/>
      <c r="K7" s="18" t="s">
        <v>183</v>
      </c>
      <c r="L7" s="3"/>
      <c r="M7" s="18" t="s">
        <v>194</v>
      </c>
    </row>
    <row r="8" spans="1:19" ht="21.75" customHeight="1">
      <c r="A8" s="5" t="s">
        <v>175</v>
      </c>
      <c r="C8" s="6">
        <v>0</v>
      </c>
      <c r="E8" s="6">
        <v>0</v>
      </c>
      <c r="G8" s="6">
        <v>0</v>
      </c>
      <c r="I8" s="6">
        <v>1446575342</v>
      </c>
      <c r="K8" s="6">
        <v>0</v>
      </c>
      <c r="M8" s="6">
        <v>1446575342</v>
      </c>
    </row>
    <row r="9" spans="1:19" ht="21.75" customHeight="1">
      <c r="A9" s="8" t="s">
        <v>96</v>
      </c>
      <c r="C9" s="9">
        <v>43761</v>
      </c>
      <c r="E9" s="9">
        <v>0</v>
      </c>
      <c r="G9" s="9">
        <v>43761</v>
      </c>
      <c r="I9" s="9">
        <v>1064355</v>
      </c>
      <c r="K9" s="9">
        <v>0</v>
      </c>
      <c r="M9" s="9">
        <v>1064355</v>
      </c>
    </row>
    <row r="10" spans="1:19" ht="21.75" customHeight="1">
      <c r="A10" s="8" t="s">
        <v>97</v>
      </c>
      <c r="C10" s="9">
        <v>2220787420</v>
      </c>
      <c r="E10" s="9">
        <v>14342565</v>
      </c>
      <c r="G10" s="9">
        <v>2206444855</v>
      </c>
      <c r="I10" s="9">
        <v>18725000009</v>
      </c>
      <c r="K10" s="9">
        <v>17316313</v>
      </c>
      <c r="M10" s="9">
        <v>18707683696</v>
      </c>
      <c r="S10" s="19"/>
    </row>
    <row r="11" spans="1:19" ht="21.75" customHeight="1">
      <c r="A11" s="8" t="s">
        <v>98</v>
      </c>
      <c r="C11" s="9">
        <v>1253100</v>
      </c>
      <c r="E11" s="9">
        <v>0</v>
      </c>
      <c r="G11" s="9">
        <v>1253100</v>
      </c>
      <c r="I11" s="9">
        <v>4219706</v>
      </c>
      <c r="K11" s="9">
        <v>0</v>
      </c>
      <c r="M11" s="9">
        <v>4219706</v>
      </c>
    </row>
    <row r="12" spans="1:19" ht="21.75" customHeight="1">
      <c r="A12" s="8" t="s">
        <v>99</v>
      </c>
      <c r="C12" s="9">
        <v>3038</v>
      </c>
      <c r="E12" s="9">
        <v>0</v>
      </c>
      <c r="G12" s="9">
        <v>3038</v>
      </c>
      <c r="I12" s="9">
        <v>5867525</v>
      </c>
      <c r="K12" s="9">
        <v>0</v>
      </c>
      <c r="M12" s="9">
        <v>5867525</v>
      </c>
      <c r="S12" s="19"/>
    </row>
    <row r="13" spans="1:19" ht="21.75" customHeight="1">
      <c r="A13" s="8" t="s">
        <v>100</v>
      </c>
      <c r="C13" s="9">
        <v>483606540</v>
      </c>
      <c r="E13" s="9">
        <v>3417307</v>
      </c>
      <c r="G13" s="9">
        <v>480189233</v>
      </c>
      <c r="I13" s="9">
        <v>1869945288</v>
      </c>
      <c r="K13" s="9">
        <v>4702900</v>
      </c>
      <c r="M13" s="9">
        <v>1865242388</v>
      </c>
    </row>
    <row r="14" spans="1:19" ht="21.75" customHeight="1">
      <c r="A14" s="8" t="s">
        <v>101</v>
      </c>
      <c r="C14" s="9">
        <v>725409810</v>
      </c>
      <c r="E14" s="9">
        <v>2817135</v>
      </c>
      <c r="G14" s="9">
        <v>722592675</v>
      </c>
      <c r="I14" s="9">
        <v>2490573681</v>
      </c>
      <c r="K14" s="9">
        <v>6679094</v>
      </c>
      <c r="M14" s="9">
        <v>2483894587</v>
      </c>
    </row>
    <row r="15" spans="1:19" ht="21.75" customHeight="1">
      <c r="A15" s="8" t="s">
        <v>102</v>
      </c>
      <c r="C15" s="9">
        <v>1209016380</v>
      </c>
      <c r="E15" s="9">
        <v>6394720</v>
      </c>
      <c r="G15" s="9">
        <v>1202621660</v>
      </c>
      <c r="I15" s="9">
        <v>4150956238</v>
      </c>
      <c r="K15" s="9">
        <v>12831320</v>
      </c>
      <c r="M15" s="9">
        <v>4138124918</v>
      </c>
    </row>
    <row r="16" spans="1:19" ht="21.75" customHeight="1">
      <c r="A16" s="8" t="s">
        <v>103</v>
      </c>
      <c r="C16" s="9">
        <v>6081968</v>
      </c>
      <c r="E16" s="9">
        <v>0</v>
      </c>
      <c r="G16" s="9">
        <v>6081968</v>
      </c>
      <c r="I16" s="9">
        <v>9123966</v>
      </c>
      <c r="K16" s="9">
        <v>0</v>
      </c>
      <c r="M16" s="9">
        <v>9123966</v>
      </c>
    </row>
    <row r="17" spans="1:13" ht="21.75" customHeight="1">
      <c r="A17" s="8" t="s">
        <v>104</v>
      </c>
      <c r="C17" s="9">
        <v>870491790</v>
      </c>
      <c r="E17" s="9">
        <v>7692008</v>
      </c>
      <c r="G17" s="9">
        <v>862799782</v>
      </c>
      <c r="I17" s="9">
        <v>2698524549</v>
      </c>
      <c r="K17" s="9">
        <v>10367891</v>
      </c>
      <c r="M17" s="9">
        <v>2688156658</v>
      </c>
    </row>
    <row r="18" spans="1:13" ht="21.75" customHeight="1">
      <c r="A18" s="8" t="s">
        <v>105</v>
      </c>
      <c r="C18" s="9">
        <v>1450819650</v>
      </c>
      <c r="E18" s="9">
        <v>12646179</v>
      </c>
      <c r="G18" s="9">
        <v>1438173471</v>
      </c>
      <c r="I18" s="9">
        <v>2804917990</v>
      </c>
      <c r="K18" s="9">
        <v>14825502</v>
      </c>
      <c r="M18" s="9">
        <v>2790092488</v>
      </c>
    </row>
    <row r="19" spans="1:13" ht="21.75" customHeight="1">
      <c r="A19" s="11" t="s">
        <v>106</v>
      </c>
      <c r="C19" s="12">
        <v>1934426220</v>
      </c>
      <c r="E19" s="12">
        <v>15490589</v>
      </c>
      <c r="G19" s="12">
        <v>1918935631</v>
      </c>
      <c r="I19" s="12">
        <v>2063387968</v>
      </c>
      <c r="K19" s="12">
        <v>18336803</v>
      </c>
      <c r="M19" s="12">
        <v>2045051165</v>
      </c>
    </row>
    <row r="20" spans="1:13" ht="21.75" customHeight="1">
      <c r="A20" s="14" t="s">
        <v>42</v>
      </c>
      <c r="C20" s="15">
        <v>8901939677</v>
      </c>
      <c r="E20" s="15">
        <v>62800503</v>
      </c>
      <c r="G20" s="15">
        <v>8839139174</v>
      </c>
      <c r="I20" s="15">
        <v>36270156617</v>
      </c>
      <c r="K20" s="15">
        <v>85059823</v>
      </c>
      <c r="M20" s="15">
        <v>36185096794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X20"/>
  <sheetViews>
    <sheetView rightToLeft="1" workbookViewId="0">
      <selection activeCell="I15" sqref="I15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.5703125" customWidth="1"/>
    <col min="6" max="6" width="1.28515625" customWidth="1"/>
    <col min="7" max="7" width="17.1406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9" customWidth="1"/>
    <col min="14" max="14" width="1.28515625" customWidth="1"/>
    <col min="15" max="15" width="16.42578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4" max="24" width="14" customWidth="1"/>
  </cols>
  <sheetData>
    <row r="1" spans="1:24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4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4" ht="14.45" customHeight="1"/>
    <row r="5" spans="1:24" ht="14.45" customHeight="1">
      <c r="A5" s="63" t="s">
        <v>196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24" ht="14.45" customHeight="1">
      <c r="A6" s="61" t="s">
        <v>110</v>
      </c>
      <c r="C6" s="61" t="s">
        <v>126</v>
      </c>
      <c r="D6" s="61"/>
      <c r="E6" s="61"/>
      <c r="F6" s="61"/>
      <c r="G6" s="61"/>
      <c r="H6" s="61"/>
      <c r="I6" s="61"/>
      <c r="K6" s="61" t="s">
        <v>127</v>
      </c>
      <c r="L6" s="61"/>
      <c r="M6" s="61"/>
      <c r="N6" s="61"/>
      <c r="O6" s="61"/>
      <c r="P6" s="61"/>
      <c r="Q6" s="61"/>
      <c r="R6" s="61"/>
    </row>
    <row r="7" spans="1:24" ht="29.1" customHeight="1">
      <c r="A7" s="61"/>
      <c r="C7" s="18" t="s">
        <v>13</v>
      </c>
      <c r="D7" s="3"/>
      <c r="E7" s="18" t="s">
        <v>197</v>
      </c>
      <c r="F7" s="3"/>
      <c r="G7" s="18" t="s">
        <v>198</v>
      </c>
      <c r="H7" s="3"/>
      <c r="I7" s="18" t="s">
        <v>199</v>
      </c>
      <c r="K7" s="18" t="s">
        <v>13</v>
      </c>
      <c r="L7" s="3"/>
      <c r="M7" s="18" t="s">
        <v>197</v>
      </c>
      <c r="N7" s="3"/>
      <c r="O7" s="18" t="s">
        <v>198</v>
      </c>
      <c r="P7" s="3"/>
      <c r="Q7" s="75" t="s">
        <v>199</v>
      </c>
      <c r="R7" s="75"/>
    </row>
    <row r="8" spans="1:24" ht="21.75" customHeight="1">
      <c r="A8" s="5" t="s">
        <v>40</v>
      </c>
      <c r="C8" s="6">
        <v>756687</v>
      </c>
      <c r="E8" s="6">
        <v>20046507848</v>
      </c>
      <c r="G8" s="6">
        <v>19810162902</v>
      </c>
      <c r="I8" s="6">
        <v>236344946</v>
      </c>
      <c r="K8" s="6">
        <v>756687</v>
      </c>
      <c r="M8" s="6">
        <v>20046507848</v>
      </c>
      <c r="O8" s="6">
        <v>19810162902</v>
      </c>
      <c r="Q8" s="72">
        <v>236344946</v>
      </c>
      <c r="R8" s="72"/>
    </row>
    <row r="9" spans="1:24" ht="21.75" customHeight="1">
      <c r="A9" s="8" t="s">
        <v>132</v>
      </c>
      <c r="C9" s="9">
        <v>0</v>
      </c>
      <c r="E9" s="9">
        <v>0</v>
      </c>
      <c r="G9" s="9">
        <v>0</v>
      </c>
      <c r="I9" s="9">
        <v>0</v>
      </c>
      <c r="K9" s="9">
        <v>179</v>
      </c>
      <c r="M9" s="9">
        <v>3190376</v>
      </c>
      <c r="O9" s="9">
        <v>2605917</v>
      </c>
      <c r="Q9" s="68">
        <v>584459</v>
      </c>
      <c r="R9" s="68"/>
    </row>
    <row r="10" spans="1:24" ht="21.75" customHeight="1">
      <c r="A10" s="8" t="s">
        <v>139</v>
      </c>
      <c r="C10" s="9">
        <v>0</v>
      </c>
      <c r="E10" s="9">
        <v>0</v>
      </c>
      <c r="G10" s="9">
        <v>0</v>
      </c>
      <c r="I10" s="9">
        <v>0</v>
      </c>
      <c r="K10" s="9">
        <v>1589771</v>
      </c>
      <c r="M10" s="9">
        <v>20374647070</v>
      </c>
      <c r="O10" s="9">
        <v>20009532984</v>
      </c>
      <c r="Q10" s="68">
        <v>365114086</v>
      </c>
      <c r="R10" s="68"/>
      <c r="X10" s="33"/>
    </row>
    <row r="11" spans="1:24" ht="21.75" customHeight="1">
      <c r="A11" s="8" t="s">
        <v>140</v>
      </c>
      <c r="C11" s="9">
        <v>0</v>
      </c>
      <c r="E11" s="9">
        <v>0</v>
      </c>
      <c r="G11" s="9">
        <v>0</v>
      </c>
      <c r="I11" s="9">
        <v>0</v>
      </c>
      <c r="K11" s="9">
        <v>36233</v>
      </c>
      <c r="M11" s="9">
        <v>682187782</v>
      </c>
      <c r="O11" s="9">
        <v>641848365</v>
      </c>
      <c r="Q11" s="68">
        <v>40339417</v>
      </c>
      <c r="R11" s="68"/>
      <c r="X11" s="33"/>
    </row>
    <row r="12" spans="1:24" ht="21.75" customHeight="1">
      <c r="A12" s="8" t="s">
        <v>133</v>
      </c>
      <c r="C12" s="9">
        <v>0</v>
      </c>
      <c r="E12" s="9">
        <v>0</v>
      </c>
      <c r="G12" s="9">
        <v>0</v>
      </c>
      <c r="I12" s="9">
        <v>0</v>
      </c>
      <c r="K12" s="9">
        <v>111</v>
      </c>
      <c r="M12" s="9">
        <v>2510228</v>
      </c>
      <c r="O12" s="9">
        <v>2129245</v>
      </c>
      <c r="Q12" s="68">
        <v>380983</v>
      </c>
      <c r="R12" s="68"/>
      <c r="X12" s="33"/>
    </row>
    <row r="13" spans="1:24" ht="21.75" customHeight="1">
      <c r="A13" s="8" t="s">
        <v>134</v>
      </c>
      <c r="C13" s="9">
        <v>0</v>
      </c>
      <c r="E13" s="9">
        <v>0</v>
      </c>
      <c r="G13" s="9">
        <v>0</v>
      </c>
      <c r="I13" s="9">
        <v>0</v>
      </c>
      <c r="K13" s="9">
        <v>98</v>
      </c>
      <c r="M13" s="9">
        <v>934230</v>
      </c>
      <c r="O13" s="9">
        <v>669945</v>
      </c>
      <c r="Q13" s="68">
        <v>264285</v>
      </c>
      <c r="R13" s="68"/>
      <c r="X13" s="33"/>
    </row>
    <row r="14" spans="1:24" ht="21.75" customHeight="1">
      <c r="A14" s="8" t="s">
        <v>135</v>
      </c>
      <c r="C14" s="9">
        <v>0</v>
      </c>
      <c r="E14" s="9">
        <v>0</v>
      </c>
      <c r="G14" s="9">
        <v>0</v>
      </c>
      <c r="I14" s="9">
        <v>0</v>
      </c>
      <c r="K14" s="9">
        <v>5120</v>
      </c>
      <c r="M14" s="9">
        <v>18139110</v>
      </c>
      <c r="O14" s="9">
        <v>16880928</v>
      </c>
      <c r="Q14" s="68">
        <v>1258182</v>
      </c>
      <c r="R14" s="68"/>
      <c r="X14" s="33">
        <f>X12-X13</f>
        <v>0</v>
      </c>
    </row>
    <row r="15" spans="1:24" ht="21.75" customHeight="1">
      <c r="A15" s="8" t="s">
        <v>66</v>
      </c>
      <c r="C15" s="9">
        <v>1413</v>
      </c>
      <c r="E15" s="9">
        <v>828574296</v>
      </c>
      <c r="G15" s="9">
        <v>827804132</v>
      </c>
      <c r="I15" s="9">
        <v>770164</v>
      </c>
      <c r="K15" s="9">
        <v>11201</v>
      </c>
      <c r="M15" s="9">
        <v>6494799108</v>
      </c>
      <c r="O15" s="9">
        <v>6471885672</v>
      </c>
      <c r="Q15" s="68">
        <v>22913436</v>
      </c>
      <c r="R15" s="68"/>
      <c r="X15" s="34"/>
    </row>
    <row r="16" spans="1:24" ht="21.75" customHeight="1">
      <c r="A16" s="8" t="s">
        <v>58</v>
      </c>
      <c r="C16" s="9">
        <v>59901</v>
      </c>
      <c r="E16" s="9">
        <v>34325977584</v>
      </c>
      <c r="G16" s="9">
        <v>34144280593</v>
      </c>
      <c r="I16" s="9">
        <v>181696991</v>
      </c>
      <c r="K16" s="9">
        <v>59901</v>
      </c>
      <c r="M16" s="9">
        <v>34325977584</v>
      </c>
      <c r="O16" s="9">
        <v>34144280593</v>
      </c>
      <c r="Q16" s="68">
        <v>181696991</v>
      </c>
      <c r="R16" s="68"/>
      <c r="X16" s="35"/>
    </row>
    <row r="17" spans="1:24" ht="21.75" customHeight="1">
      <c r="A17" s="8" t="s">
        <v>74</v>
      </c>
      <c r="C17" s="9">
        <v>15000</v>
      </c>
      <c r="E17" s="9">
        <v>15000000000</v>
      </c>
      <c r="G17" s="9">
        <v>14732669812</v>
      </c>
      <c r="I17" s="9">
        <v>267330188</v>
      </c>
      <c r="K17" s="9">
        <v>15000</v>
      </c>
      <c r="M17" s="9">
        <v>15000000000</v>
      </c>
      <c r="O17" s="9">
        <v>14732669812</v>
      </c>
      <c r="Q17" s="68">
        <v>267330188</v>
      </c>
      <c r="R17" s="68"/>
      <c r="X17" s="19"/>
    </row>
    <row r="18" spans="1:24" ht="21.75" customHeight="1">
      <c r="A18" s="8" t="s">
        <v>145</v>
      </c>
      <c r="C18" s="9">
        <v>0</v>
      </c>
      <c r="E18" s="9">
        <v>0</v>
      </c>
      <c r="G18" s="9">
        <v>0</v>
      </c>
      <c r="I18" s="9">
        <v>0</v>
      </c>
      <c r="K18" s="9">
        <v>36069</v>
      </c>
      <c r="M18" s="9">
        <v>26629166592</v>
      </c>
      <c r="O18" s="9">
        <v>26450677639</v>
      </c>
      <c r="Q18" s="68">
        <v>178488953</v>
      </c>
      <c r="R18" s="68"/>
    </row>
    <row r="19" spans="1:24" ht="21.75" customHeight="1">
      <c r="A19" s="11" t="s">
        <v>146</v>
      </c>
      <c r="C19" s="12">
        <v>0</v>
      </c>
      <c r="E19" s="12">
        <v>0</v>
      </c>
      <c r="G19" s="12">
        <v>0</v>
      </c>
      <c r="I19" s="12">
        <v>0</v>
      </c>
      <c r="K19" s="12">
        <v>21749</v>
      </c>
      <c r="M19" s="12">
        <v>17276448578</v>
      </c>
      <c r="O19" s="12">
        <v>16822974829</v>
      </c>
      <c r="Q19" s="70">
        <v>453473749</v>
      </c>
      <c r="R19" s="70"/>
    </row>
    <row r="20" spans="1:24" ht="21.75" customHeight="1">
      <c r="A20" s="14" t="s">
        <v>42</v>
      </c>
      <c r="C20" s="15">
        <v>833001</v>
      </c>
      <c r="E20" s="15">
        <v>70201059728</v>
      </c>
      <c r="G20" s="15">
        <v>69514917439</v>
      </c>
      <c r="I20" s="15">
        <v>686142289</v>
      </c>
      <c r="K20" s="15">
        <v>2532119</v>
      </c>
      <c r="M20" s="15">
        <v>140854508506</v>
      </c>
      <c r="O20" s="15">
        <v>139106318831</v>
      </c>
      <c r="Q20" s="80">
        <v>1748189675</v>
      </c>
      <c r="R20" s="80"/>
    </row>
  </sheetData>
  <mergeCells count="21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20:R20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8"/>
  <sheetViews>
    <sheetView rightToLeft="1" tabSelected="1" workbookViewId="0">
      <selection sqref="A1:AB1"/>
    </sheetView>
  </sheetViews>
  <sheetFormatPr defaultRowHeight="12.75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28515625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28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</row>
    <row r="4" spans="1:28" ht="14.45" customHeight="1">
      <c r="A4" s="1" t="s">
        <v>3</v>
      </c>
      <c r="B4" s="63" t="s">
        <v>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ht="14.45" customHeight="1">
      <c r="A5" s="63" t="s">
        <v>5</v>
      </c>
      <c r="B5" s="63"/>
      <c r="C5" s="63" t="s">
        <v>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ht="14.45" customHeight="1">
      <c r="F6" s="61" t="s">
        <v>7</v>
      </c>
      <c r="G6" s="61"/>
      <c r="H6" s="61"/>
      <c r="I6" s="61"/>
      <c r="J6" s="61"/>
      <c r="L6" s="61" t="s">
        <v>8</v>
      </c>
      <c r="M6" s="61"/>
      <c r="N6" s="61"/>
      <c r="O6" s="61"/>
      <c r="P6" s="61"/>
      <c r="Q6" s="61"/>
      <c r="R6" s="61"/>
      <c r="T6" s="61" t="s">
        <v>9</v>
      </c>
      <c r="U6" s="61"/>
      <c r="V6" s="61"/>
      <c r="W6" s="61"/>
      <c r="X6" s="61"/>
      <c r="Y6" s="61"/>
      <c r="Z6" s="61"/>
      <c r="AA6" s="61"/>
      <c r="AB6" s="61"/>
    </row>
    <row r="7" spans="1:28" ht="14.45" customHeight="1">
      <c r="F7" s="3"/>
      <c r="G7" s="3"/>
      <c r="H7" s="3"/>
      <c r="I7" s="3"/>
      <c r="J7" s="3"/>
      <c r="L7" s="62" t="s">
        <v>10</v>
      </c>
      <c r="M7" s="62"/>
      <c r="N7" s="62"/>
      <c r="O7" s="3"/>
      <c r="P7" s="62" t="s">
        <v>11</v>
      </c>
      <c r="Q7" s="62"/>
      <c r="R7" s="62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61" t="s">
        <v>12</v>
      </c>
      <c r="B8" s="61"/>
      <c r="C8" s="61"/>
      <c r="E8" s="61" t="s">
        <v>13</v>
      </c>
      <c r="F8" s="6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</sheetData>
  <mergeCells count="13">
    <mergeCell ref="A1:AB1"/>
    <mergeCell ref="A2:AB2"/>
    <mergeCell ref="A3:AB3"/>
    <mergeCell ref="B4:AB4"/>
    <mergeCell ref="A5:B5"/>
    <mergeCell ref="C5:AB5"/>
    <mergeCell ref="A8:C8"/>
    <mergeCell ref="E8:F8"/>
    <mergeCell ref="F6:J6"/>
    <mergeCell ref="L6:R6"/>
    <mergeCell ref="T6:AB6"/>
    <mergeCell ref="L7:N7"/>
    <mergeCell ref="P7:R7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8"/>
  <sheetViews>
    <sheetView rightToLeft="1" workbookViewId="0">
      <selection sqref="A1:Y1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1:25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</row>
    <row r="4" spans="1:25" ht="7.35" customHeight="1"/>
    <row r="5" spans="1:25" ht="14.45" customHeight="1">
      <c r="A5" s="63" t="s">
        <v>200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</row>
    <row r="6" spans="1:25" ht="7.35" customHeight="1"/>
    <row r="7" spans="1:25" ht="14.45" customHeight="1">
      <c r="E7" s="61" t="s">
        <v>126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Y7" s="2" t="s">
        <v>127</v>
      </c>
    </row>
    <row r="8" spans="1:25" ht="29.1" customHeight="1">
      <c r="A8" s="2" t="s">
        <v>201</v>
      </c>
      <c r="C8" s="2" t="s">
        <v>202</v>
      </c>
      <c r="E8" s="18" t="s">
        <v>23</v>
      </c>
      <c r="F8" s="3"/>
      <c r="G8" s="18" t="s">
        <v>13</v>
      </c>
      <c r="H8" s="3"/>
      <c r="I8" s="18" t="s">
        <v>22</v>
      </c>
      <c r="J8" s="3"/>
      <c r="K8" s="18" t="s">
        <v>203</v>
      </c>
      <c r="L8" s="3"/>
      <c r="M8" s="18" t="s">
        <v>204</v>
      </c>
      <c r="N8" s="3"/>
      <c r="O8" s="18" t="s">
        <v>205</v>
      </c>
      <c r="P8" s="3"/>
      <c r="Q8" s="18" t="s">
        <v>206</v>
      </c>
      <c r="R8" s="3"/>
      <c r="S8" s="18" t="s">
        <v>207</v>
      </c>
      <c r="T8" s="3"/>
      <c r="U8" s="18" t="s">
        <v>208</v>
      </c>
      <c r="V8" s="3"/>
      <c r="W8" s="18" t="s">
        <v>209</v>
      </c>
      <c r="Y8" s="18" t="s">
        <v>209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X20"/>
  <sheetViews>
    <sheetView rightToLeft="1" workbookViewId="0">
      <selection activeCell="E19" sqref="E19"/>
    </sheetView>
  </sheetViews>
  <sheetFormatPr defaultRowHeight="12.75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9.5703125" customWidth="1"/>
    <col min="6" max="6" width="1.28515625" customWidth="1"/>
    <col min="7" max="7" width="18.285156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7" customWidth="1"/>
    <col min="14" max="14" width="1.28515625" customWidth="1"/>
    <col min="15" max="15" width="17.5703125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4" max="24" width="14.140625" customWidth="1"/>
  </cols>
  <sheetData>
    <row r="1" spans="1:24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24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24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</row>
    <row r="4" spans="1:24" ht="14.45" customHeight="1"/>
    <row r="5" spans="1:24" ht="14.45" customHeight="1">
      <c r="A5" s="63" t="s">
        <v>210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1:24" ht="14.45" customHeight="1">
      <c r="A6" s="61" t="s">
        <v>110</v>
      </c>
      <c r="C6" s="61" t="s">
        <v>126</v>
      </c>
      <c r="D6" s="61"/>
      <c r="E6" s="61"/>
      <c r="F6" s="61"/>
      <c r="G6" s="61"/>
      <c r="H6" s="61"/>
      <c r="I6" s="61"/>
      <c r="K6" s="81" t="s">
        <v>127</v>
      </c>
      <c r="L6" s="81"/>
      <c r="M6" s="81"/>
      <c r="N6" s="81"/>
      <c r="O6" s="81"/>
      <c r="P6" s="81"/>
      <c r="Q6" s="81"/>
      <c r="R6" s="81"/>
    </row>
    <row r="7" spans="1:24" ht="29.1" customHeight="1">
      <c r="A7" s="61"/>
      <c r="C7" s="18" t="s">
        <v>13</v>
      </c>
      <c r="D7" s="3"/>
      <c r="E7" s="18" t="s">
        <v>15</v>
      </c>
      <c r="F7" s="3"/>
      <c r="G7" s="18" t="s">
        <v>198</v>
      </c>
      <c r="H7" s="3"/>
      <c r="I7" s="18" t="s">
        <v>211</v>
      </c>
      <c r="K7" s="18" t="s">
        <v>13</v>
      </c>
      <c r="L7" s="3"/>
      <c r="M7" s="18" t="s">
        <v>15</v>
      </c>
      <c r="N7" s="3"/>
      <c r="O7" s="18" t="s">
        <v>198</v>
      </c>
      <c r="P7" s="3"/>
      <c r="Q7" s="75" t="s">
        <v>211</v>
      </c>
      <c r="R7" s="75"/>
    </row>
    <row r="8" spans="1:24" ht="21.75" customHeight="1">
      <c r="A8" s="5" t="s">
        <v>39</v>
      </c>
      <c r="C8" s="6">
        <v>310000</v>
      </c>
      <c r="E8" s="6">
        <v>4840506594</v>
      </c>
      <c r="G8" s="6">
        <v>4208171508</v>
      </c>
      <c r="I8" s="6">
        <v>632335086</v>
      </c>
      <c r="K8" s="6">
        <v>310000</v>
      </c>
      <c r="M8" s="6">
        <v>4840506594</v>
      </c>
      <c r="O8" s="6">
        <v>3385722216</v>
      </c>
      <c r="Q8" s="72">
        <v>1454784378</v>
      </c>
      <c r="R8" s="72"/>
    </row>
    <row r="9" spans="1:24" ht="21.75" customHeight="1">
      <c r="A9" s="8" t="s">
        <v>38</v>
      </c>
      <c r="C9" s="9">
        <v>753498</v>
      </c>
      <c r="E9" s="9">
        <v>16793336219</v>
      </c>
      <c r="G9" s="9">
        <v>16477494264</v>
      </c>
      <c r="I9" s="9">
        <v>315841954</v>
      </c>
      <c r="K9" s="9">
        <v>753498</v>
      </c>
      <c r="M9" s="9">
        <v>16793336219</v>
      </c>
      <c r="O9" s="9">
        <v>15999995040</v>
      </c>
      <c r="Q9" s="68">
        <v>793341179</v>
      </c>
      <c r="R9" s="68"/>
    </row>
    <row r="10" spans="1:24" ht="21.75" customHeight="1">
      <c r="A10" s="8" t="s">
        <v>41</v>
      </c>
      <c r="C10" s="9">
        <v>800000</v>
      </c>
      <c r="E10" s="9">
        <v>14535981722</v>
      </c>
      <c r="G10" s="9">
        <v>14340306447</v>
      </c>
      <c r="I10" s="9">
        <v>195675275</v>
      </c>
      <c r="K10" s="9">
        <v>800000</v>
      </c>
      <c r="M10" s="9">
        <v>14535981722</v>
      </c>
      <c r="O10" s="9">
        <v>14340306447</v>
      </c>
      <c r="Q10" s="68">
        <v>195675275</v>
      </c>
      <c r="R10" s="68"/>
    </row>
    <row r="11" spans="1:24" ht="21.75" customHeight="1">
      <c r="A11" s="8" t="s">
        <v>71</v>
      </c>
      <c r="C11" s="9">
        <v>5000</v>
      </c>
      <c r="E11" s="9">
        <v>4837123112</v>
      </c>
      <c r="G11" s="9">
        <v>4774134531</v>
      </c>
      <c r="I11" s="9">
        <v>62988582</v>
      </c>
      <c r="K11" s="9">
        <v>5000</v>
      </c>
      <c r="M11" s="9">
        <v>4837123112</v>
      </c>
      <c r="O11" s="9">
        <v>4775865468</v>
      </c>
      <c r="Q11" s="68">
        <v>61257644</v>
      </c>
      <c r="R11" s="68"/>
      <c r="X11" s="33"/>
    </row>
    <row r="12" spans="1:24" ht="21.75" customHeight="1">
      <c r="A12" s="8" t="s">
        <v>77</v>
      </c>
      <c r="C12" s="9">
        <v>65000</v>
      </c>
      <c r="E12" s="9">
        <v>62063748906</v>
      </c>
      <c r="G12" s="9">
        <v>62063748906</v>
      </c>
      <c r="I12" s="9">
        <v>0</v>
      </c>
      <c r="K12" s="9">
        <v>65000</v>
      </c>
      <c r="M12" s="9">
        <v>62063748906</v>
      </c>
      <c r="O12" s="9">
        <v>60440952937</v>
      </c>
      <c r="Q12" s="68">
        <v>1622795969</v>
      </c>
      <c r="R12" s="68"/>
      <c r="X12" s="33"/>
    </row>
    <row r="13" spans="1:24" ht="21.75" customHeight="1">
      <c r="A13" s="8" t="s">
        <v>63</v>
      </c>
      <c r="C13" s="9">
        <v>44431</v>
      </c>
      <c r="E13" s="9">
        <v>31060524459</v>
      </c>
      <c r="G13" s="9">
        <v>30457831753</v>
      </c>
      <c r="I13" s="9">
        <v>602692706</v>
      </c>
      <c r="K13" s="9">
        <v>44431</v>
      </c>
      <c r="M13" s="9">
        <v>31060524459</v>
      </c>
      <c r="O13" s="9">
        <v>29742194399</v>
      </c>
      <c r="Q13" s="68">
        <v>1318330060</v>
      </c>
      <c r="R13" s="68"/>
      <c r="X13" s="19"/>
    </row>
    <row r="14" spans="1:24" ht="21.75" customHeight="1">
      <c r="A14" s="8" t="s">
        <v>68</v>
      </c>
      <c r="C14" s="9">
        <v>4472</v>
      </c>
      <c r="E14" s="9">
        <v>2786981808</v>
      </c>
      <c r="G14" s="9">
        <v>2711910537</v>
      </c>
      <c r="I14" s="9">
        <v>75071271</v>
      </c>
      <c r="K14" s="9">
        <v>4472</v>
      </c>
      <c r="M14" s="9">
        <v>2786981808</v>
      </c>
      <c r="O14" s="9">
        <v>2674321068</v>
      </c>
      <c r="Q14" s="68">
        <v>112660739</v>
      </c>
      <c r="R14" s="68"/>
      <c r="X14" s="33"/>
    </row>
    <row r="15" spans="1:24" ht="21.75" customHeight="1">
      <c r="A15" s="8" t="s">
        <v>60</v>
      </c>
      <c r="C15" s="9">
        <v>73458</v>
      </c>
      <c r="E15" s="9">
        <v>42451028356</v>
      </c>
      <c r="G15" s="9">
        <v>42097495486</v>
      </c>
      <c r="I15" s="9">
        <v>353532870</v>
      </c>
      <c r="K15" s="9">
        <v>73458</v>
      </c>
      <c r="M15" s="9">
        <v>42451028356</v>
      </c>
      <c r="O15" s="9">
        <v>41044427917</v>
      </c>
      <c r="Q15" s="68">
        <v>1406600439</v>
      </c>
      <c r="R15" s="68"/>
      <c r="X15" s="19"/>
    </row>
    <row r="16" spans="1:24" ht="21.75" customHeight="1">
      <c r="A16" s="8" t="s">
        <v>56</v>
      </c>
      <c r="C16" s="9">
        <v>75653</v>
      </c>
      <c r="E16" s="9">
        <v>46124837757</v>
      </c>
      <c r="G16" s="9">
        <v>45229296678</v>
      </c>
      <c r="I16" s="9">
        <v>895541080</v>
      </c>
      <c r="K16" s="9">
        <v>75653</v>
      </c>
      <c r="M16" s="9">
        <v>46124837758</v>
      </c>
      <c r="O16" s="9">
        <v>44337836709</v>
      </c>
      <c r="Q16" s="68">
        <v>1787001048</v>
      </c>
      <c r="R16" s="68"/>
    </row>
    <row r="17" spans="1:18" ht="21.75" customHeight="1">
      <c r="A17" s="8" t="s">
        <v>52</v>
      </c>
      <c r="C17" s="9">
        <v>64734</v>
      </c>
      <c r="E17" s="9">
        <v>41098639521</v>
      </c>
      <c r="G17" s="9">
        <v>40388486220</v>
      </c>
      <c r="I17" s="9">
        <v>710153301</v>
      </c>
      <c r="K17" s="9">
        <v>64734</v>
      </c>
      <c r="M17" s="9">
        <v>41098639521</v>
      </c>
      <c r="O17" s="9">
        <v>39590220451</v>
      </c>
      <c r="Q17" s="68">
        <v>1508419070</v>
      </c>
      <c r="R17" s="68"/>
    </row>
    <row r="18" spans="1:18" ht="21.75" customHeight="1">
      <c r="A18" s="11" t="s">
        <v>80</v>
      </c>
      <c r="C18" s="12">
        <v>72580</v>
      </c>
      <c r="E18" s="82">
        <v>65590994077</v>
      </c>
      <c r="G18" s="12">
        <v>69068031508</v>
      </c>
      <c r="I18" s="82">
        <v>-3477037431</v>
      </c>
      <c r="K18" s="12">
        <v>72580</v>
      </c>
      <c r="M18" s="12">
        <v>65590994077</v>
      </c>
      <c r="O18" s="12">
        <v>69068031508</v>
      </c>
      <c r="Q18" s="70">
        <v>-3477037431</v>
      </c>
      <c r="R18" s="70"/>
    </row>
    <row r="19" spans="1:18" ht="21.75" customHeight="1" thickBot="1">
      <c r="A19" s="14" t="s">
        <v>42</v>
      </c>
      <c r="C19" s="46">
        <v>2268826</v>
      </c>
      <c r="D19" s="49"/>
      <c r="E19" s="83">
        <v>332183702531</v>
      </c>
      <c r="F19" s="49"/>
      <c r="G19" s="46">
        <v>331816907838</v>
      </c>
      <c r="H19" s="49"/>
      <c r="I19" s="83">
        <v>366764694</v>
      </c>
      <c r="J19" s="49"/>
      <c r="K19" s="46">
        <v>2268826</v>
      </c>
      <c r="L19" s="49"/>
      <c r="M19" s="46">
        <v>332183702532</v>
      </c>
      <c r="N19" s="49"/>
      <c r="O19" s="46">
        <v>325399874160</v>
      </c>
      <c r="P19" s="49"/>
      <c r="Q19" s="66">
        <v>6783828370</v>
      </c>
      <c r="R19" s="66"/>
    </row>
    <row r="20" spans="1:18" ht="13.5" thickTop="1">
      <c r="E20" s="19"/>
      <c r="I20" s="19"/>
      <c r="O20" s="19"/>
    </row>
  </sheetData>
  <mergeCells count="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4"/>
  <sheetViews>
    <sheetView rightToLeft="1" workbookViewId="0">
      <selection sqref="A1:AW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</row>
    <row r="2" spans="1:49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</row>
    <row r="3" spans="1:49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</row>
    <row r="4" spans="1:49" ht="14.45" customHeight="1"/>
    <row r="5" spans="1:49" ht="14.45" customHeight="1">
      <c r="A5" s="63" t="s">
        <v>19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</row>
    <row r="6" spans="1:49" ht="14.45" customHeight="1">
      <c r="I6" s="61" t="s">
        <v>7</v>
      </c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C6" s="61" t="s">
        <v>9</v>
      </c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61" t="s">
        <v>20</v>
      </c>
      <c r="B8" s="61"/>
      <c r="C8" s="61"/>
      <c r="D8" s="61"/>
      <c r="E8" s="61"/>
      <c r="F8" s="61"/>
      <c r="G8" s="61"/>
      <c r="I8" s="61" t="s">
        <v>21</v>
      </c>
      <c r="J8" s="61"/>
      <c r="K8" s="61"/>
      <c r="M8" s="61" t="s">
        <v>22</v>
      </c>
      <c r="N8" s="61"/>
      <c r="O8" s="61"/>
      <c r="Q8" s="61" t="s">
        <v>23</v>
      </c>
      <c r="R8" s="61"/>
      <c r="S8" s="61"/>
      <c r="T8" s="61"/>
      <c r="U8" s="61"/>
      <c r="W8" s="61" t="s">
        <v>24</v>
      </c>
      <c r="X8" s="61"/>
      <c r="Y8" s="61"/>
      <c r="Z8" s="61"/>
      <c r="AA8" s="61"/>
      <c r="AC8" s="61" t="s">
        <v>21</v>
      </c>
      <c r="AD8" s="61"/>
      <c r="AE8" s="61"/>
      <c r="AF8" s="61"/>
      <c r="AG8" s="61"/>
      <c r="AI8" s="61" t="s">
        <v>22</v>
      </c>
      <c r="AJ8" s="61"/>
      <c r="AK8" s="61"/>
      <c r="AM8" s="61" t="s">
        <v>23</v>
      </c>
      <c r="AN8" s="61"/>
      <c r="AO8" s="61"/>
      <c r="AQ8" s="61" t="s">
        <v>24</v>
      </c>
      <c r="AR8" s="61"/>
      <c r="AS8" s="61"/>
    </row>
    <row r="9" spans="1:49" ht="14.45" customHeight="1">
      <c r="A9" s="63" t="s">
        <v>25</v>
      </c>
      <c r="B9" s="64"/>
      <c r="C9" s="64"/>
      <c r="D9" s="64"/>
      <c r="E9" s="64"/>
      <c r="F9" s="64"/>
      <c r="G9" s="64"/>
      <c r="H9" s="63"/>
      <c r="I9" s="64"/>
      <c r="J9" s="64"/>
      <c r="K9" s="64"/>
      <c r="L9" s="63"/>
      <c r="M9" s="64"/>
      <c r="N9" s="64"/>
      <c r="O9" s="64"/>
      <c r="P9" s="63"/>
      <c r="Q9" s="64"/>
      <c r="R9" s="64"/>
      <c r="S9" s="64"/>
      <c r="T9" s="64"/>
      <c r="U9" s="64"/>
      <c r="V9" s="63"/>
      <c r="W9" s="64"/>
      <c r="X9" s="64"/>
      <c r="Y9" s="64"/>
      <c r="Z9" s="64"/>
      <c r="AA9" s="64"/>
      <c r="AB9" s="63"/>
      <c r="AC9" s="64"/>
      <c r="AD9" s="64"/>
      <c r="AE9" s="64"/>
      <c r="AF9" s="64"/>
      <c r="AG9" s="64"/>
      <c r="AH9" s="63"/>
      <c r="AI9" s="64"/>
      <c r="AJ9" s="64"/>
      <c r="AK9" s="64"/>
      <c r="AL9" s="63"/>
      <c r="AM9" s="64"/>
      <c r="AN9" s="64"/>
      <c r="AO9" s="64"/>
      <c r="AP9" s="63"/>
      <c r="AQ9" s="64"/>
      <c r="AR9" s="64"/>
      <c r="AS9" s="64"/>
      <c r="AT9" s="63"/>
      <c r="AU9" s="63"/>
      <c r="AV9" s="63"/>
      <c r="AW9" s="63"/>
    </row>
    <row r="10" spans="1:49" ht="14.45" customHeight="1">
      <c r="C10" s="61" t="s">
        <v>7</v>
      </c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Y10" s="61" t="s">
        <v>9</v>
      </c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</row>
    <row r="11" spans="1:49" ht="14.45" customHeight="1">
      <c r="A11" s="2" t="s">
        <v>20</v>
      </c>
      <c r="C11" s="4" t="s">
        <v>26</v>
      </c>
      <c r="D11" s="3"/>
      <c r="E11" s="4" t="s">
        <v>27</v>
      </c>
      <c r="F11" s="3"/>
      <c r="G11" s="62" t="s">
        <v>28</v>
      </c>
      <c r="H11" s="62"/>
      <c r="I11" s="62"/>
      <c r="J11" s="3"/>
      <c r="K11" s="62" t="s">
        <v>29</v>
      </c>
      <c r="L11" s="62"/>
      <c r="M11" s="62"/>
      <c r="N11" s="3"/>
      <c r="O11" s="62" t="s">
        <v>22</v>
      </c>
      <c r="P11" s="62"/>
      <c r="Q11" s="62"/>
      <c r="R11" s="3"/>
      <c r="S11" s="62" t="s">
        <v>23</v>
      </c>
      <c r="T11" s="62"/>
      <c r="U11" s="62"/>
      <c r="V11" s="62"/>
      <c r="W11" s="62"/>
      <c r="Y11" s="62" t="s">
        <v>26</v>
      </c>
      <c r="Z11" s="62"/>
      <c r="AA11" s="62"/>
      <c r="AB11" s="62"/>
      <c r="AC11" s="62"/>
      <c r="AD11" s="3"/>
      <c r="AE11" s="62" t="s">
        <v>27</v>
      </c>
      <c r="AF11" s="62"/>
      <c r="AG11" s="62"/>
      <c r="AH11" s="62"/>
      <c r="AI11" s="62"/>
      <c r="AJ11" s="3"/>
      <c r="AK11" s="62" t="s">
        <v>28</v>
      </c>
      <c r="AL11" s="62"/>
      <c r="AM11" s="62"/>
      <c r="AN11" s="3"/>
      <c r="AO11" s="62" t="s">
        <v>29</v>
      </c>
      <c r="AP11" s="62"/>
      <c r="AQ11" s="62"/>
      <c r="AR11" s="3"/>
      <c r="AS11" s="62" t="s">
        <v>22</v>
      </c>
      <c r="AT11" s="62"/>
      <c r="AU11" s="3"/>
      <c r="AV11" s="4" t="s">
        <v>23</v>
      </c>
    </row>
    <row r="12" spans="1:49" ht="14.45" customHeight="1">
      <c r="A12" s="63" t="s">
        <v>30</v>
      </c>
      <c r="B12" s="63"/>
      <c r="C12" s="64"/>
      <c r="D12" s="63"/>
      <c r="E12" s="64"/>
      <c r="F12" s="63"/>
      <c r="G12" s="64"/>
      <c r="H12" s="64"/>
      <c r="I12" s="64"/>
      <c r="J12" s="63"/>
      <c r="K12" s="64"/>
      <c r="L12" s="64"/>
      <c r="M12" s="64"/>
      <c r="N12" s="63"/>
      <c r="O12" s="64"/>
      <c r="P12" s="64"/>
      <c r="Q12" s="64"/>
      <c r="R12" s="63"/>
      <c r="S12" s="64"/>
      <c r="T12" s="64"/>
      <c r="U12" s="64"/>
      <c r="V12" s="64"/>
      <c r="W12" s="64"/>
      <c r="X12" s="63"/>
      <c r="Y12" s="64"/>
      <c r="Z12" s="64"/>
      <c r="AA12" s="64"/>
      <c r="AB12" s="64"/>
      <c r="AC12" s="64"/>
      <c r="AD12" s="63"/>
      <c r="AE12" s="64"/>
      <c r="AF12" s="64"/>
      <c r="AG12" s="64"/>
      <c r="AH12" s="64"/>
      <c r="AI12" s="64"/>
      <c r="AJ12" s="63"/>
      <c r="AK12" s="64"/>
      <c r="AL12" s="64"/>
      <c r="AM12" s="64"/>
      <c r="AN12" s="63"/>
      <c r="AO12" s="64"/>
      <c r="AP12" s="64"/>
      <c r="AQ12" s="64"/>
      <c r="AR12" s="63"/>
      <c r="AS12" s="64"/>
      <c r="AT12" s="64"/>
      <c r="AU12" s="63"/>
      <c r="AV12" s="64"/>
      <c r="AW12" s="63"/>
    </row>
    <row r="13" spans="1:49" ht="14.45" customHeight="1">
      <c r="C13" s="61" t="s">
        <v>7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O13" s="61" t="s">
        <v>9</v>
      </c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49" ht="14.45" customHeight="1">
      <c r="A14" s="2" t="s">
        <v>20</v>
      </c>
      <c r="C14" s="4" t="s">
        <v>27</v>
      </c>
      <c r="D14" s="3"/>
      <c r="E14" s="4" t="s">
        <v>29</v>
      </c>
      <c r="F14" s="3"/>
      <c r="G14" s="62" t="s">
        <v>22</v>
      </c>
      <c r="H14" s="62"/>
      <c r="I14" s="62"/>
      <c r="J14" s="3"/>
      <c r="K14" s="62" t="s">
        <v>23</v>
      </c>
      <c r="L14" s="62"/>
      <c r="M14" s="62"/>
      <c r="O14" s="62" t="s">
        <v>27</v>
      </c>
      <c r="P14" s="62"/>
      <c r="Q14" s="62"/>
      <c r="R14" s="62"/>
      <c r="S14" s="62"/>
      <c r="T14" s="3"/>
      <c r="U14" s="62" t="s">
        <v>29</v>
      </c>
      <c r="V14" s="62"/>
      <c r="W14" s="62"/>
      <c r="X14" s="62"/>
      <c r="Y14" s="62"/>
      <c r="Z14" s="3"/>
      <c r="AA14" s="62" t="s">
        <v>22</v>
      </c>
      <c r="AB14" s="62"/>
      <c r="AC14" s="62"/>
      <c r="AD14" s="62"/>
      <c r="AE14" s="62"/>
      <c r="AF14" s="3"/>
      <c r="AG14" s="62" t="s">
        <v>23</v>
      </c>
      <c r="AH14" s="62"/>
      <c r="AI14" s="62"/>
    </row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13"/>
  <sheetViews>
    <sheetView rightToLeft="1" workbookViewId="0">
      <selection activeCell="AA13" sqref="AA13"/>
    </sheetView>
  </sheetViews>
  <sheetFormatPr defaultRowHeight="12.75"/>
  <cols>
    <col min="1" max="1" width="5.140625" customWidth="1"/>
    <col min="2" max="2" width="26.855468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85546875" customWidth="1"/>
    <col min="8" max="8" width="1.28515625" customWidth="1"/>
    <col min="9" max="9" width="15.85546875" customWidth="1"/>
    <col min="10" max="10" width="1.28515625" customWidth="1"/>
    <col min="11" max="11" width="13" customWidth="1"/>
    <col min="12" max="12" width="1.28515625" customWidth="1"/>
    <col min="13" max="13" width="16" customWidth="1"/>
    <col min="14" max="14" width="1.28515625" customWidth="1"/>
    <col min="15" max="15" width="13" customWidth="1"/>
    <col min="16" max="16" width="1.28515625" customWidth="1"/>
    <col min="17" max="17" width="16.140625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6.710937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14.45" customHeight="1"/>
    <row r="5" spans="1:27" ht="14.45" customHeight="1">
      <c r="A5" s="1" t="s">
        <v>31</v>
      </c>
      <c r="B5" s="63" t="s">
        <v>32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7" ht="14.45" customHeight="1">
      <c r="E6" s="61" t="s">
        <v>7</v>
      </c>
      <c r="F6" s="61"/>
      <c r="G6" s="61"/>
      <c r="H6" s="61"/>
      <c r="I6" s="61"/>
      <c r="K6" s="61" t="s">
        <v>8</v>
      </c>
      <c r="L6" s="61"/>
      <c r="M6" s="61"/>
      <c r="N6" s="61"/>
      <c r="O6" s="61"/>
      <c r="P6" s="61"/>
      <c r="Q6" s="61"/>
      <c r="S6" s="61" t="s">
        <v>9</v>
      </c>
      <c r="T6" s="61"/>
      <c r="U6" s="61"/>
      <c r="V6" s="61"/>
      <c r="W6" s="61"/>
      <c r="X6" s="61"/>
      <c r="Y6" s="61"/>
      <c r="Z6" s="61"/>
      <c r="AA6" s="61"/>
    </row>
    <row r="7" spans="1:27" ht="14.45" customHeight="1">
      <c r="E7" s="3"/>
      <c r="F7" s="3"/>
      <c r="G7" s="3"/>
      <c r="H7" s="3"/>
      <c r="I7" s="3"/>
      <c r="K7" s="62" t="s">
        <v>33</v>
      </c>
      <c r="L7" s="62"/>
      <c r="M7" s="62"/>
      <c r="N7" s="3"/>
      <c r="O7" s="62" t="s">
        <v>34</v>
      </c>
      <c r="P7" s="62"/>
      <c r="Q7" s="62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61" t="s">
        <v>35</v>
      </c>
      <c r="B8" s="61"/>
      <c r="D8" s="61" t="s">
        <v>36</v>
      </c>
      <c r="E8" s="61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37</v>
      </c>
      <c r="W8" s="2" t="s">
        <v>14</v>
      </c>
      <c r="Y8" s="2" t="s">
        <v>15</v>
      </c>
      <c r="AA8" s="2" t="s">
        <v>18</v>
      </c>
    </row>
    <row r="9" spans="1:27" ht="21.75" customHeight="1">
      <c r="A9" s="71" t="s">
        <v>38</v>
      </c>
      <c r="B9" s="71"/>
      <c r="D9" s="72">
        <v>753498</v>
      </c>
      <c r="E9" s="72"/>
      <c r="G9" s="6">
        <v>15999995040</v>
      </c>
      <c r="I9" s="6">
        <v>16477494264</v>
      </c>
      <c r="K9" s="6">
        <v>0</v>
      </c>
      <c r="M9" s="6">
        <v>0</v>
      </c>
      <c r="O9" s="6">
        <v>0</v>
      </c>
      <c r="Q9" s="6">
        <v>0</v>
      </c>
      <c r="S9" s="6">
        <v>753498</v>
      </c>
      <c r="U9" s="6">
        <v>22420.57</v>
      </c>
      <c r="W9" s="6">
        <v>15999995040</v>
      </c>
      <c r="Y9" s="6">
        <v>16893854653.860001</v>
      </c>
      <c r="AA9" s="7">
        <v>2.61</v>
      </c>
    </row>
    <row r="10" spans="1:27" ht="21.75" customHeight="1">
      <c r="A10" s="67" t="s">
        <v>39</v>
      </c>
      <c r="B10" s="67"/>
      <c r="D10" s="68">
        <v>310000</v>
      </c>
      <c r="E10" s="68"/>
      <c r="G10" s="9">
        <v>3385722216</v>
      </c>
      <c r="I10" s="9">
        <v>4208171508</v>
      </c>
      <c r="K10" s="9">
        <v>0</v>
      </c>
      <c r="M10" s="9">
        <v>0</v>
      </c>
      <c r="O10" s="9">
        <v>0</v>
      </c>
      <c r="Q10" s="9">
        <v>0</v>
      </c>
      <c r="S10" s="9">
        <v>310000</v>
      </c>
      <c r="U10" s="9">
        <v>15708</v>
      </c>
      <c r="W10" s="9">
        <v>3385722216</v>
      </c>
      <c r="Y10" s="9">
        <v>4840506594</v>
      </c>
      <c r="AA10" s="10">
        <v>0.75</v>
      </c>
    </row>
    <row r="11" spans="1:27" ht="21.75" customHeight="1">
      <c r="A11" s="67" t="s">
        <v>40</v>
      </c>
      <c r="B11" s="67"/>
      <c r="D11" s="68">
        <v>0</v>
      </c>
      <c r="E11" s="68"/>
      <c r="G11" s="9">
        <v>0</v>
      </c>
      <c r="I11" s="9">
        <v>0</v>
      </c>
      <c r="K11" s="9">
        <v>756687</v>
      </c>
      <c r="M11" s="9">
        <v>19810162902</v>
      </c>
      <c r="O11" s="39">
        <v>-756687</v>
      </c>
      <c r="Q11" s="9">
        <v>20046507848</v>
      </c>
      <c r="S11" s="9">
        <v>0</v>
      </c>
      <c r="U11" s="9">
        <v>0</v>
      </c>
      <c r="W11" s="9">
        <v>0</v>
      </c>
      <c r="Y11" s="9">
        <v>0</v>
      </c>
      <c r="AA11" s="10">
        <v>0</v>
      </c>
    </row>
    <row r="12" spans="1:27" ht="21.75" customHeight="1">
      <c r="A12" s="69" t="s">
        <v>41</v>
      </c>
      <c r="B12" s="69"/>
      <c r="D12" s="70">
        <v>0</v>
      </c>
      <c r="E12" s="70"/>
      <c r="G12" s="12">
        <v>0</v>
      </c>
      <c r="I12" s="12">
        <v>0</v>
      </c>
      <c r="K12" s="12">
        <v>800000</v>
      </c>
      <c r="M12" s="12">
        <v>14340306447</v>
      </c>
      <c r="O12" s="12">
        <v>0</v>
      </c>
      <c r="Q12" s="12">
        <v>0</v>
      </c>
      <c r="S12" s="12">
        <v>800000</v>
      </c>
      <c r="U12" s="9">
        <v>18182</v>
      </c>
      <c r="W12" s="12">
        <v>14340306447</v>
      </c>
      <c r="Y12" s="12">
        <v>14535981722</v>
      </c>
      <c r="AA12" s="13">
        <v>2.25</v>
      </c>
    </row>
    <row r="13" spans="1:27" ht="21.75" customHeight="1">
      <c r="A13" s="65" t="s">
        <v>42</v>
      </c>
      <c r="B13" s="65"/>
      <c r="D13" s="66">
        <v>1063498</v>
      </c>
      <c r="E13" s="66"/>
      <c r="G13" s="46">
        <v>19385717256</v>
      </c>
      <c r="I13" s="46">
        <v>20685665772</v>
      </c>
      <c r="K13" s="46">
        <v>1556687</v>
      </c>
      <c r="M13" s="46">
        <v>34150469349</v>
      </c>
      <c r="O13" s="47">
        <v>-756687</v>
      </c>
      <c r="Q13" s="46">
        <v>20046507848</v>
      </c>
      <c r="S13" s="46">
        <v>1863498</v>
      </c>
      <c r="U13" s="9"/>
      <c r="W13" s="46">
        <v>33726023703</v>
      </c>
      <c r="Y13" s="46">
        <v>36270342969.860001</v>
      </c>
      <c r="AA13" s="48">
        <v>5.61</v>
      </c>
    </row>
  </sheetData>
  <mergeCells count="21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3:B13"/>
    <mergeCell ref="D13:E13"/>
    <mergeCell ref="A10:B10"/>
    <mergeCell ref="D10:E10"/>
    <mergeCell ref="A11:B11"/>
    <mergeCell ref="D11:E11"/>
    <mergeCell ref="A12:B12"/>
    <mergeCell ref="D12:E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21"/>
  <sheetViews>
    <sheetView rightToLeft="1" workbookViewId="0">
      <selection activeCell="AN5" sqref="AN5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9.28515625" customWidth="1"/>
    <col min="19" max="19" width="1.28515625" customWidth="1"/>
    <col min="20" max="20" width="15.85546875" customWidth="1"/>
    <col min="21" max="21" width="1.28515625" customWidth="1"/>
    <col min="22" max="22" width="13" customWidth="1"/>
    <col min="23" max="23" width="1.28515625" customWidth="1"/>
    <col min="24" max="24" width="14.85546875" customWidth="1"/>
    <col min="25" max="25" width="1.28515625" customWidth="1"/>
    <col min="26" max="26" width="13" customWidth="1"/>
    <col min="27" max="27" width="1.28515625" customWidth="1"/>
    <col min="28" max="28" width="15.140625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7.85546875" customWidth="1"/>
    <col min="35" max="35" width="1.28515625" customWidth="1"/>
    <col min="36" max="36" width="17.85546875" customWidth="1"/>
    <col min="37" max="37" width="1.28515625" customWidth="1"/>
    <col min="38" max="38" width="14.28515625" style="29" customWidth="1"/>
    <col min="39" max="39" width="0.28515625" customWidth="1"/>
  </cols>
  <sheetData>
    <row r="1" spans="1:38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</row>
    <row r="2" spans="1:38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</row>
    <row r="3" spans="1:38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</row>
    <row r="4" spans="1:38" ht="14.45" customHeight="1"/>
    <row r="5" spans="1:38" ht="14.45" customHeight="1">
      <c r="A5" s="1" t="s">
        <v>43</v>
      </c>
      <c r="B5" s="63" t="s">
        <v>44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1:38" ht="14.45" customHeight="1">
      <c r="A6" s="61" t="s">
        <v>45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 t="s">
        <v>7</v>
      </c>
      <c r="Q6" s="61"/>
      <c r="R6" s="61"/>
      <c r="S6" s="61"/>
      <c r="T6" s="61"/>
      <c r="V6" s="61" t="s">
        <v>8</v>
      </c>
      <c r="W6" s="61"/>
      <c r="X6" s="61"/>
      <c r="Y6" s="61"/>
      <c r="Z6" s="61"/>
      <c r="AA6" s="61"/>
      <c r="AB6" s="61"/>
      <c r="AD6" s="61" t="s">
        <v>9</v>
      </c>
      <c r="AE6" s="61"/>
      <c r="AF6" s="61"/>
      <c r="AG6" s="61"/>
      <c r="AH6" s="61"/>
      <c r="AI6" s="61"/>
      <c r="AJ6" s="61"/>
      <c r="AK6" s="61"/>
      <c r="AL6" s="61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2" t="s">
        <v>10</v>
      </c>
      <c r="W7" s="62"/>
      <c r="X7" s="62"/>
      <c r="Y7" s="3"/>
      <c r="Z7" s="62" t="s">
        <v>11</v>
      </c>
      <c r="AA7" s="62"/>
      <c r="AB7" s="62"/>
      <c r="AD7" s="3"/>
      <c r="AE7" s="3"/>
      <c r="AF7" s="3"/>
      <c r="AG7" s="3"/>
      <c r="AH7" s="3"/>
      <c r="AI7" s="3"/>
      <c r="AJ7" s="3"/>
      <c r="AK7" s="3"/>
      <c r="AL7" s="30"/>
    </row>
    <row r="8" spans="1:38" ht="14.45" customHeight="1">
      <c r="A8" s="61" t="s">
        <v>46</v>
      </c>
      <c r="B8" s="61"/>
      <c r="D8" s="2" t="s">
        <v>47</v>
      </c>
      <c r="F8" s="2" t="s">
        <v>48</v>
      </c>
      <c r="H8" s="2" t="s">
        <v>49</v>
      </c>
      <c r="J8" s="2" t="s">
        <v>50</v>
      </c>
      <c r="L8" s="2" t="s">
        <v>51</v>
      </c>
      <c r="N8" s="2" t="s">
        <v>24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  <row r="9" spans="1:38" s="21" customFormat="1" ht="21.75" customHeight="1">
      <c r="A9" s="74" t="s">
        <v>52</v>
      </c>
      <c r="B9" s="74"/>
      <c r="D9" s="20" t="s">
        <v>53</v>
      </c>
      <c r="F9" s="20" t="s">
        <v>53</v>
      </c>
      <c r="H9" s="20" t="s">
        <v>54</v>
      </c>
      <c r="J9" s="20" t="s">
        <v>55</v>
      </c>
      <c r="L9" s="22">
        <v>0</v>
      </c>
      <c r="N9" s="22">
        <v>0</v>
      </c>
      <c r="P9" s="23">
        <v>53707</v>
      </c>
      <c r="R9" s="23">
        <v>32762525234</v>
      </c>
      <c r="T9" s="23">
        <v>33560791004</v>
      </c>
      <c r="V9" s="23">
        <v>11027</v>
      </c>
      <c r="X9" s="23">
        <v>6827695217</v>
      </c>
      <c r="Z9" s="23">
        <v>0</v>
      </c>
      <c r="AB9" s="23">
        <v>0</v>
      </c>
      <c r="AD9" s="23">
        <v>64734</v>
      </c>
      <c r="AF9" s="23">
        <v>635000</v>
      </c>
      <c r="AH9" s="23">
        <v>39590220451</v>
      </c>
      <c r="AJ9" s="23">
        <v>41098639521</v>
      </c>
      <c r="AL9" s="31">
        <v>6.35</v>
      </c>
    </row>
    <row r="10" spans="1:38" s="21" customFormat="1" ht="21.75" customHeight="1">
      <c r="A10" s="73" t="s">
        <v>56</v>
      </c>
      <c r="B10" s="73"/>
      <c r="D10" s="24" t="s">
        <v>53</v>
      </c>
      <c r="F10" s="24" t="s">
        <v>53</v>
      </c>
      <c r="H10" s="24" t="s">
        <v>54</v>
      </c>
      <c r="J10" s="24" t="s">
        <v>57</v>
      </c>
      <c r="L10" s="25">
        <v>0</v>
      </c>
      <c r="N10" s="25">
        <v>0</v>
      </c>
      <c r="P10" s="26">
        <v>69604</v>
      </c>
      <c r="R10" s="26">
        <v>40758983519</v>
      </c>
      <c r="T10" s="26">
        <v>41650443489</v>
      </c>
      <c r="V10" s="26">
        <v>6049</v>
      </c>
      <c r="X10" s="26">
        <v>3578853190</v>
      </c>
      <c r="Z10" s="26">
        <v>0</v>
      </c>
      <c r="AB10" s="26">
        <v>0</v>
      </c>
      <c r="AD10" s="26">
        <v>75653</v>
      </c>
      <c r="AF10" s="26">
        <v>609800</v>
      </c>
      <c r="AH10" s="26">
        <v>44337836709</v>
      </c>
      <c r="AJ10" s="26">
        <v>46124837757</v>
      </c>
      <c r="AL10" s="32">
        <v>7.13</v>
      </c>
    </row>
    <row r="11" spans="1:38" s="21" customFormat="1" ht="21.75" customHeight="1">
      <c r="A11" s="73" t="s">
        <v>58</v>
      </c>
      <c r="B11" s="73"/>
      <c r="D11" s="24" t="s">
        <v>53</v>
      </c>
      <c r="F11" s="24" t="s">
        <v>53</v>
      </c>
      <c r="H11" s="24" t="s">
        <v>54</v>
      </c>
      <c r="J11" s="24" t="s">
        <v>59</v>
      </c>
      <c r="L11" s="25">
        <v>0</v>
      </c>
      <c r="N11" s="25">
        <v>0</v>
      </c>
      <c r="P11" s="26">
        <v>59626</v>
      </c>
      <c r="R11" s="26">
        <v>33986236956</v>
      </c>
      <c r="T11" s="26">
        <v>34254889776</v>
      </c>
      <c r="V11" s="26">
        <v>275</v>
      </c>
      <c r="X11" s="26">
        <v>158043637</v>
      </c>
      <c r="Z11" s="26">
        <v>59901</v>
      </c>
      <c r="AB11" s="26">
        <v>34325977584</v>
      </c>
      <c r="AD11" s="26">
        <v>0</v>
      </c>
      <c r="AF11" s="26">
        <v>0</v>
      </c>
      <c r="AH11" s="26">
        <v>0</v>
      </c>
      <c r="AJ11" s="26">
        <v>0</v>
      </c>
      <c r="AL11" s="32">
        <v>0</v>
      </c>
    </row>
    <row r="12" spans="1:38" s="21" customFormat="1" ht="21.75" customHeight="1">
      <c r="A12" s="73" t="s">
        <v>60</v>
      </c>
      <c r="B12" s="73"/>
      <c r="D12" s="24" t="s">
        <v>53</v>
      </c>
      <c r="F12" s="24" t="s">
        <v>53</v>
      </c>
      <c r="H12" s="24" t="s">
        <v>61</v>
      </c>
      <c r="J12" s="24" t="s">
        <v>62</v>
      </c>
      <c r="L12" s="25">
        <v>0</v>
      </c>
      <c r="N12" s="25">
        <v>0</v>
      </c>
      <c r="P12" s="26">
        <v>71944</v>
      </c>
      <c r="R12" s="26">
        <v>40189987052</v>
      </c>
      <c r="T12" s="26">
        <v>41243054621</v>
      </c>
      <c r="V12" s="26">
        <v>1514</v>
      </c>
      <c r="X12" s="26">
        <v>854440865</v>
      </c>
      <c r="Z12" s="26">
        <v>0</v>
      </c>
      <c r="AB12" s="26">
        <v>0</v>
      </c>
      <c r="AD12" s="26">
        <v>73458</v>
      </c>
      <c r="AF12" s="26">
        <v>578000</v>
      </c>
      <c r="AH12" s="26">
        <v>41044427917</v>
      </c>
      <c r="AJ12" s="26">
        <v>42451028356</v>
      </c>
      <c r="AL12" s="32">
        <v>6.56</v>
      </c>
    </row>
    <row r="13" spans="1:38" s="21" customFormat="1" ht="21.75" customHeight="1">
      <c r="A13" s="73" t="s">
        <v>63</v>
      </c>
      <c r="B13" s="73"/>
      <c r="D13" s="24" t="s">
        <v>53</v>
      </c>
      <c r="F13" s="24" t="s">
        <v>53</v>
      </c>
      <c r="H13" s="24" t="s">
        <v>64</v>
      </c>
      <c r="J13" s="24" t="s">
        <v>65</v>
      </c>
      <c r="L13" s="25">
        <v>0</v>
      </c>
      <c r="N13" s="25">
        <v>0</v>
      </c>
      <c r="P13" s="26">
        <v>39431</v>
      </c>
      <c r="R13" s="26">
        <v>26329125894</v>
      </c>
      <c r="T13" s="26">
        <v>27044763248</v>
      </c>
      <c r="V13" s="26">
        <v>5000</v>
      </c>
      <c r="X13" s="26">
        <v>3413068505</v>
      </c>
      <c r="Z13" s="26">
        <v>0</v>
      </c>
      <c r="AB13" s="26">
        <v>0</v>
      </c>
      <c r="AD13" s="26">
        <v>44431</v>
      </c>
      <c r="AF13" s="26">
        <v>699200</v>
      </c>
      <c r="AH13" s="26">
        <v>29742194399</v>
      </c>
      <c r="AJ13" s="26">
        <v>31060524459</v>
      </c>
      <c r="AL13" s="32">
        <v>4.8</v>
      </c>
    </row>
    <row r="14" spans="1:38" s="21" customFormat="1" ht="21.75" customHeight="1">
      <c r="A14" s="73" t="s">
        <v>66</v>
      </c>
      <c r="B14" s="73"/>
      <c r="D14" s="24" t="s">
        <v>53</v>
      </c>
      <c r="F14" s="24" t="s">
        <v>53</v>
      </c>
      <c r="H14" s="24" t="s">
        <v>64</v>
      </c>
      <c r="J14" s="24" t="s">
        <v>67</v>
      </c>
      <c r="L14" s="25">
        <v>0</v>
      </c>
      <c r="N14" s="25">
        <v>0</v>
      </c>
      <c r="P14" s="26">
        <v>1413</v>
      </c>
      <c r="R14" s="26">
        <v>827804132</v>
      </c>
      <c r="T14" s="26">
        <v>829789253</v>
      </c>
      <c r="V14" s="26">
        <v>0</v>
      </c>
      <c r="X14" s="26">
        <v>0</v>
      </c>
      <c r="Z14" s="26">
        <v>1413</v>
      </c>
      <c r="AB14" s="26">
        <v>828574296</v>
      </c>
      <c r="AD14" s="26">
        <v>0</v>
      </c>
      <c r="AF14" s="26">
        <v>0</v>
      </c>
      <c r="AH14" s="26">
        <v>0</v>
      </c>
      <c r="AJ14" s="26">
        <v>0</v>
      </c>
      <c r="AL14" s="32">
        <v>0</v>
      </c>
    </row>
    <row r="15" spans="1:38" s="21" customFormat="1" ht="21.75" customHeight="1">
      <c r="A15" s="73" t="s">
        <v>68</v>
      </c>
      <c r="B15" s="73"/>
      <c r="D15" s="24" t="s">
        <v>53</v>
      </c>
      <c r="F15" s="24" t="s">
        <v>53</v>
      </c>
      <c r="H15" s="24" t="s">
        <v>69</v>
      </c>
      <c r="J15" s="24" t="s">
        <v>70</v>
      </c>
      <c r="L15" s="25">
        <v>0</v>
      </c>
      <c r="N15" s="25">
        <v>0</v>
      </c>
      <c r="P15" s="26">
        <v>4472</v>
      </c>
      <c r="R15" s="26">
        <v>2674321068</v>
      </c>
      <c r="T15" s="26">
        <v>2711910537</v>
      </c>
      <c r="V15" s="26">
        <v>0</v>
      </c>
      <c r="X15" s="26">
        <v>0</v>
      </c>
      <c r="Z15" s="26">
        <v>0</v>
      </c>
      <c r="AB15" s="26">
        <v>0</v>
      </c>
      <c r="AD15" s="26">
        <v>4472</v>
      </c>
      <c r="AF15" s="26">
        <v>623320</v>
      </c>
      <c r="AH15" s="26">
        <v>2674321068</v>
      </c>
      <c r="AJ15" s="26">
        <v>2786981808</v>
      </c>
      <c r="AL15" s="32">
        <v>0.43</v>
      </c>
    </row>
    <row r="16" spans="1:38" s="21" customFormat="1" ht="21.75" customHeight="1">
      <c r="A16" s="73" t="s">
        <v>71</v>
      </c>
      <c r="B16" s="73"/>
      <c r="D16" s="24" t="s">
        <v>53</v>
      </c>
      <c r="F16" s="24" t="s">
        <v>53</v>
      </c>
      <c r="H16" s="24" t="s">
        <v>72</v>
      </c>
      <c r="J16" s="24" t="s">
        <v>73</v>
      </c>
      <c r="L16" s="25">
        <v>18</v>
      </c>
      <c r="N16" s="25">
        <v>18</v>
      </c>
      <c r="P16" s="26">
        <v>5000</v>
      </c>
      <c r="R16" s="26">
        <v>4775865468</v>
      </c>
      <c r="T16" s="26">
        <v>4774134531</v>
      </c>
      <c r="V16" s="26">
        <v>0</v>
      </c>
      <c r="X16" s="26">
        <v>0</v>
      </c>
      <c r="Z16" s="26">
        <v>0</v>
      </c>
      <c r="AB16" s="26">
        <v>0</v>
      </c>
      <c r="AD16" s="26">
        <v>5000</v>
      </c>
      <c r="AF16" s="26">
        <v>967600</v>
      </c>
      <c r="AH16" s="26">
        <v>4775865468</v>
      </c>
      <c r="AJ16" s="26">
        <v>4837123112</v>
      </c>
      <c r="AL16" s="32">
        <v>0.76</v>
      </c>
    </row>
    <row r="17" spans="1:38" ht="21.75" customHeight="1">
      <c r="A17" s="67" t="s">
        <v>74</v>
      </c>
      <c r="B17" s="67"/>
      <c r="D17" s="8" t="s">
        <v>53</v>
      </c>
      <c r="F17" s="8" t="s">
        <v>53</v>
      </c>
      <c r="H17" s="8" t="s">
        <v>75</v>
      </c>
      <c r="J17" s="8" t="s">
        <v>76</v>
      </c>
      <c r="L17" s="10">
        <v>18</v>
      </c>
      <c r="N17" s="10">
        <v>18</v>
      </c>
      <c r="P17" s="9">
        <v>15000</v>
      </c>
      <c r="R17" s="9">
        <v>14732669812</v>
      </c>
      <c r="T17" s="9">
        <v>14997281250</v>
      </c>
      <c r="V17" s="9">
        <v>0</v>
      </c>
      <c r="X17" s="9">
        <v>0</v>
      </c>
      <c r="Z17" s="9">
        <v>15000</v>
      </c>
      <c r="AB17" s="9">
        <v>15000000000</v>
      </c>
      <c r="AD17" s="9">
        <v>0</v>
      </c>
      <c r="AF17" s="9">
        <v>0</v>
      </c>
      <c r="AH17" s="9">
        <v>0</v>
      </c>
      <c r="AJ17" s="9">
        <v>0</v>
      </c>
      <c r="AL17" s="28">
        <v>0</v>
      </c>
    </row>
    <row r="18" spans="1:38" ht="21.75" customHeight="1">
      <c r="A18" s="67" t="s">
        <v>77</v>
      </c>
      <c r="B18" s="67"/>
      <c r="D18" s="8" t="s">
        <v>53</v>
      </c>
      <c r="F18" s="8" t="s">
        <v>53</v>
      </c>
      <c r="H18" s="8" t="s">
        <v>78</v>
      </c>
      <c r="J18" s="8" t="s">
        <v>79</v>
      </c>
      <c r="L18" s="10">
        <v>20.5</v>
      </c>
      <c r="N18" s="10">
        <v>20.5</v>
      </c>
      <c r="P18" s="9">
        <v>65000</v>
      </c>
      <c r="R18" s="9">
        <v>60440952937</v>
      </c>
      <c r="T18" s="9">
        <v>62063748906</v>
      </c>
      <c r="V18" s="9">
        <v>0</v>
      </c>
      <c r="X18" s="9">
        <v>0</v>
      </c>
      <c r="Z18" s="9">
        <v>0</v>
      </c>
      <c r="AB18" s="9">
        <v>0</v>
      </c>
      <c r="AD18" s="9">
        <v>65000</v>
      </c>
      <c r="AF18" s="9">
        <v>955000</v>
      </c>
      <c r="AH18" s="9">
        <v>60440952937</v>
      </c>
      <c r="AJ18" s="9">
        <v>62063748906</v>
      </c>
      <c r="AL18" s="28">
        <v>10.37</v>
      </c>
    </row>
    <row r="19" spans="1:38" ht="21.75" customHeight="1">
      <c r="A19" s="69" t="s">
        <v>80</v>
      </c>
      <c r="B19" s="69"/>
      <c r="D19" s="11" t="s">
        <v>53</v>
      </c>
      <c r="F19" s="11" t="s">
        <v>53</v>
      </c>
      <c r="H19" s="8" t="s">
        <v>7</v>
      </c>
      <c r="J19" s="8" t="s">
        <v>81</v>
      </c>
      <c r="L19" s="10">
        <v>23</v>
      </c>
      <c r="N19" s="10">
        <v>23</v>
      </c>
      <c r="P19" s="12">
        <v>0</v>
      </c>
      <c r="R19" s="12">
        <v>0</v>
      </c>
      <c r="T19" s="9">
        <v>0</v>
      </c>
      <c r="V19" s="12">
        <v>72580</v>
      </c>
      <c r="X19" s="12">
        <v>69068031508</v>
      </c>
      <c r="Z19" s="12">
        <v>0</v>
      </c>
      <c r="AB19" s="12">
        <v>0</v>
      </c>
      <c r="AD19" s="12">
        <v>72580</v>
      </c>
      <c r="AF19" s="9">
        <v>903870</v>
      </c>
      <c r="AH19" s="9">
        <v>69068031508</v>
      </c>
      <c r="AJ19" s="9">
        <v>65590994077</v>
      </c>
      <c r="AL19" s="28">
        <v>10.33</v>
      </c>
    </row>
    <row r="20" spans="1:38" ht="21.75" customHeight="1" thickBot="1">
      <c r="A20" s="65" t="s">
        <v>42</v>
      </c>
      <c r="B20" s="65"/>
      <c r="D20" s="15"/>
      <c r="F20" s="15"/>
      <c r="H20" s="9"/>
      <c r="J20" s="9"/>
      <c r="L20" s="9"/>
      <c r="N20" s="9"/>
      <c r="P20" s="46">
        <v>385197</v>
      </c>
      <c r="Q20" s="49"/>
      <c r="R20" s="46">
        <v>257478472072</v>
      </c>
      <c r="T20" s="50">
        <f>SUM(T8:T18)</f>
        <v>263130806615</v>
      </c>
      <c r="V20" s="46">
        <v>96445</v>
      </c>
      <c r="W20" s="49"/>
      <c r="X20" s="46">
        <v>83900132922</v>
      </c>
      <c r="Y20" s="49"/>
      <c r="Z20" s="46">
        <v>76314</v>
      </c>
      <c r="AA20" s="49"/>
      <c r="AB20" s="46">
        <v>50154551880</v>
      </c>
      <c r="AC20" s="49"/>
      <c r="AD20" s="46">
        <v>405328</v>
      </c>
      <c r="AF20" s="9"/>
      <c r="AH20" s="51">
        <v>291673850457</v>
      </c>
      <c r="AI20" s="52"/>
      <c r="AJ20" s="53">
        <f>SUM(AJ8:AJ18)</f>
        <v>230422883919</v>
      </c>
      <c r="AK20" s="52"/>
      <c r="AL20" s="54">
        <v>46.73</v>
      </c>
    </row>
    <row r="21" spans="1:38" ht="13.5" thickTop="1">
      <c r="T21" s="19"/>
      <c r="AJ21" s="19"/>
      <c r="AL21" s="27"/>
    </row>
  </sheetData>
  <mergeCells count="23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27"/>
  <sheetViews>
    <sheetView rightToLeft="1" workbookViewId="0">
      <selection activeCell="I18" sqref="I18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style="4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  <col min="15" max="15" width="12" bestFit="1" customWidth="1"/>
  </cols>
  <sheetData>
    <row r="1" spans="1:1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ht="14.45" customHeight="1">
      <c r="A4" s="63" t="s">
        <v>82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3" ht="14.45" customHeight="1">
      <c r="A5" s="63" t="s">
        <v>83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</row>
    <row r="6" spans="1:13" ht="14.45" customHeight="1">
      <c r="I6" s="40"/>
    </row>
    <row r="7" spans="1:13" ht="14.45" customHeight="1">
      <c r="C7" s="61" t="s">
        <v>9</v>
      </c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3" ht="14.45" customHeight="1">
      <c r="A8" s="2" t="s">
        <v>84</v>
      </c>
      <c r="C8" s="4" t="s">
        <v>13</v>
      </c>
      <c r="D8" s="3"/>
      <c r="E8" s="4" t="s">
        <v>85</v>
      </c>
      <c r="F8" s="3"/>
      <c r="G8" s="4" t="s">
        <v>86</v>
      </c>
      <c r="H8" s="3"/>
      <c r="I8" s="4" t="s">
        <v>87</v>
      </c>
      <c r="J8" s="3"/>
      <c r="K8" s="4" t="s">
        <v>88</v>
      </c>
      <c r="L8" s="3"/>
      <c r="M8" s="4" t="s">
        <v>89</v>
      </c>
    </row>
    <row r="9" spans="1:13" ht="21.75" customHeight="1">
      <c r="A9" s="5" t="s">
        <v>77</v>
      </c>
      <c r="C9" s="6">
        <v>65000</v>
      </c>
      <c r="E9" s="6">
        <v>921490</v>
      </c>
      <c r="G9" s="6">
        <v>955000</v>
      </c>
      <c r="I9" s="41">
        <v>3.51</v>
      </c>
      <c r="K9" s="6">
        <v>62063748906</v>
      </c>
      <c r="M9" s="8" t="s">
        <v>212</v>
      </c>
    </row>
    <row r="10" spans="1:13" ht="21.75" customHeight="1">
      <c r="A10" s="8" t="s">
        <v>63</v>
      </c>
      <c r="C10" s="9">
        <v>44431</v>
      </c>
      <c r="E10" s="9">
        <v>690100</v>
      </c>
      <c r="G10" s="9">
        <v>699200</v>
      </c>
      <c r="I10" s="42">
        <v>1.3</v>
      </c>
      <c r="K10" s="9">
        <v>31060524459</v>
      </c>
      <c r="M10" s="8" t="s">
        <v>212</v>
      </c>
    </row>
    <row r="11" spans="1:13" ht="21.75" customHeight="1">
      <c r="A11" s="8" t="s">
        <v>68</v>
      </c>
      <c r="C11" s="9">
        <v>4472</v>
      </c>
      <c r="E11" s="9">
        <v>613790</v>
      </c>
      <c r="G11" s="9">
        <v>623320</v>
      </c>
      <c r="I11" s="42">
        <v>1.53</v>
      </c>
      <c r="K11" s="9">
        <v>2786981807</v>
      </c>
      <c r="M11" s="8" t="s">
        <v>212</v>
      </c>
    </row>
    <row r="12" spans="1:13" ht="21.75" customHeight="1">
      <c r="A12" s="8" t="s">
        <v>60</v>
      </c>
      <c r="C12" s="9">
        <v>73458</v>
      </c>
      <c r="E12" s="9">
        <v>569550</v>
      </c>
      <c r="G12" s="9">
        <v>578000</v>
      </c>
      <c r="I12" s="42">
        <v>1.46</v>
      </c>
      <c r="K12" s="9">
        <v>42451028356</v>
      </c>
      <c r="M12" s="8" t="s">
        <v>212</v>
      </c>
    </row>
    <row r="13" spans="1:13" ht="21.75" customHeight="1">
      <c r="A13" s="8" t="s">
        <v>56</v>
      </c>
      <c r="C13" s="9">
        <v>75653</v>
      </c>
      <c r="E13" s="9">
        <v>593700</v>
      </c>
      <c r="G13" s="9">
        <v>609800</v>
      </c>
      <c r="I13" s="42">
        <v>2.64</v>
      </c>
      <c r="K13" s="9">
        <v>46124837757</v>
      </c>
      <c r="M13" s="8" t="s">
        <v>212</v>
      </c>
    </row>
    <row r="14" spans="1:13" ht="21.75" customHeight="1">
      <c r="A14" s="11" t="s">
        <v>52</v>
      </c>
      <c r="C14" s="12">
        <v>64734</v>
      </c>
      <c r="E14" s="9">
        <v>622900</v>
      </c>
      <c r="G14" s="9">
        <v>635000</v>
      </c>
      <c r="I14" s="42">
        <v>1.91</v>
      </c>
      <c r="K14" s="12">
        <v>41098639521</v>
      </c>
      <c r="M14" s="8" t="s">
        <v>212</v>
      </c>
    </row>
    <row r="15" spans="1:13" ht="21.75" customHeight="1">
      <c r="A15" s="14" t="s">
        <v>42</v>
      </c>
      <c r="C15" s="46">
        <v>327748</v>
      </c>
      <c r="E15" s="9"/>
      <c r="G15" s="9"/>
      <c r="I15" s="44"/>
      <c r="K15" s="46">
        <v>225585760806</v>
      </c>
      <c r="M15" s="9"/>
    </row>
    <row r="19" spans="11:13">
      <c r="K19" s="19"/>
    </row>
    <row r="20" spans="11:13">
      <c r="M20" s="19"/>
    </row>
    <row r="21" spans="11:13">
      <c r="M21" s="19"/>
    </row>
    <row r="22" spans="11:13">
      <c r="M22" s="19"/>
    </row>
    <row r="23" spans="11:13">
      <c r="M23" s="19"/>
    </row>
    <row r="24" spans="11:13">
      <c r="M24" s="19"/>
    </row>
    <row r="27" spans="11:13">
      <c r="M27" s="19"/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O21"/>
  <sheetViews>
    <sheetView rightToLeft="1" workbookViewId="0">
      <selection activeCell="L20" sqref="L20"/>
    </sheetView>
  </sheetViews>
  <sheetFormatPr defaultRowHeight="12.75"/>
  <cols>
    <col min="1" max="1" width="5.140625" customWidth="1"/>
    <col min="2" max="2" width="48.7109375" customWidth="1"/>
    <col min="3" max="3" width="1.28515625" customWidth="1"/>
    <col min="4" max="4" width="23.140625" customWidth="1"/>
    <col min="5" max="5" width="1.28515625" customWidth="1"/>
    <col min="6" max="6" width="20" customWidth="1"/>
    <col min="7" max="7" width="1.28515625" customWidth="1"/>
    <col min="8" max="8" width="21" customWidth="1"/>
    <col min="9" max="9" width="1.28515625" customWidth="1"/>
    <col min="10" max="10" width="19" customWidth="1"/>
    <col min="11" max="11" width="1.28515625" customWidth="1"/>
    <col min="12" max="12" width="19.42578125" customWidth="1"/>
    <col min="13" max="13" width="0.28515625" customWidth="1"/>
    <col min="15" max="15" width="24" customWidth="1"/>
  </cols>
  <sheetData>
    <row r="1" spans="1:15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21.75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5" ht="14.45" customHeight="1"/>
    <row r="5" spans="1:15" ht="14.45" customHeight="1">
      <c r="A5" s="1" t="s">
        <v>90</v>
      </c>
      <c r="B5" s="63" t="s">
        <v>91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5" ht="14.45" customHeight="1">
      <c r="D6" s="2" t="s">
        <v>7</v>
      </c>
      <c r="F6" s="61" t="s">
        <v>8</v>
      </c>
      <c r="G6" s="61"/>
      <c r="H6" s="61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4.45" customHeight="1">
      <c r="A8" s="61" t="s">
        <v>92</v>
      </c>
      <c r="B8" s="61"/>
      <c r="D8" s="2" t="s">
        <v>93</v>
      </c>
      <c r="F8" s="2" t="s">
        <v>94</v>
      </c>
      <c r="H8" s="2" t="s">
        <v>95</v>
      </c>
      <c r="J8" s="2" t="s">
        <v>93</v>
      </c>
      <c r="L8" s="57" t="s">
        <v>18</v>
      </c>
    </row>
    <row r="9" spans="1:15" ht="21.75" customHeight="1">
      <c r="A9" s="71" t="s">
        <v>96</v>
      </c>
      <c r="B9" s="71"/>
      <c r="D9" s="6">
        <v>3871478200</v>
      </c>
      <c r="F9" s="6">
        <v>209905174693</v>
      </c>
      <c r="H9" s="6">
        <v>193304038066</v>
      </c>
      <c r="J9" s="6">
        <v>20472614827</v>
      </c>
      <c r="L9" s="7">
        <v>3.16</v>
      </c>
    </row>
    <row r="10" spans="1:15" ht="21.75" customHeight="1">
      <c r="A10" s="67" t="s">
        <v>97</v>
      </c>
      <c r="B10" s="67"/>
      <c r="D10" s="9">
        <v>100000000000</v>
      </c>
      <c r="F10" s="9">
        <v>0</v>
      </c>
      <c r="H10" s="9">
        <v>100000000000</v>
      </c>
      <c r="J10" s="9">
        <v>0</v>
      </c>
      <c r="L10" s="10">
        <v>0</v>
      </c>
      <c r="O10" s="9"/>
    </row>
    <row r="11" spans="1:15" ht="21.75" customHeight="1">
      <c r="A11" s="67" t="s">
        <v>98</v>
      </c>
      <c r="B11" s="67"/>
      <c r="D11" s="9">
        <v>305756437</v>
      </c>
      <c r="F11" s="9">
        <v>82768929353</v>
      </c>
      <c r="H11" s="9">
        <v>81986034692</v>
      </c>
      <c r="J11" s="9">
        <v>1088651098</v>
      </c>
      <c r="L11" s="10">
        <v>0.17</v>
      </c>
      <c r="O11" s="45"/>
    </row>
    <row r="12" spans="1:15" ht="21.75" customHeight="1">
      <c r="A12" s="67" t="s">
        <v>99</v>
      </c>
      <c r="B12" s="67"/>
      <c r="D12" s="9">
        <v>18344080110</v>
      </c>
      <c r="F12" s="9">
        <v>177582870956</v>
      </c>
      <c r="H12" s="9">
        <v>193648619934</v>
      </c>
      <c r="J12" s="9">
        <v>2278331132</v>
      </c>
      <c r="L12" s="10">
        <v>0.35</v>
      </c>
      <c r="O12" s="56"/>
    </row>
    <row r="13" spans="1:15" ht="21.75" customHeight="1">
      <c r="A13" s="67" t="s">
        <v>100</v>
      </c>
      <c r="B13" s="67"/>
      <c r="D13" s="9">
        <v>20000000000</v>
      </c>
      <c r="F13" s="9">
        <v>0</v>
      </c>
      <c r="H13" s="9">
        <v>0</v>
      </c>
      <c r="J13" s="9">
        <v>20000000000</v>
      </c>
      <c r="L13" s="10">
        <v>3.09</v>
      </c>
      <c r="O13" s="56"/>
    </row>
    <row r="14" spans="1:15" ht="21.75" customHeight="1">
      <c r="A14" s="67" t="s">
        <v>101</v>
      </c>
      <c r="B14" s="67"/>
      <c r="D14" s="9">
        <v>30000000000</v>
      </c>
      <c r="F14" s="9">
        <v>0</v>
      </c>
      <c r="H14" s="9">
        <v>0</v>
      </c>
      <c r="J14" s="9">
        <v>30000000000</v>
      </c>
      <c r="L14" s="10">
        <v>4.6399999999999997</v>
      </c>
    </row>
    <row r="15" spans="1:15" ht="21.75" customHeight="1">
      <c r="A15" s="67" t="s">
        <v>102</v>
      </c>
      <c r="B15" s="67"/>
      <c r="D15" s="9">
        <v>50000000000</v>
      </c>
      <c r="F15" s="9">
        <v>0</v>
      </c>
      <c r="H15" s="9">
        <v>0</v>
      </c>
      <c r="J15" s="9">
        <v>50000000000</v>
      </c>
      <c r="L15" s="10">
        <v>7.73</v>
      </c>
    </row>
    <row r="16" spans="1:15" ht="21.75" customHeight="1">
      <c r="A16" s="67" t="s">
        <v>103</v>
      </c>
      <c r="B16" s="67"/>
      <c r="D16" s="9">
        <v>1482987650</v>
      </c>
      <c r="F16" s="9">
        <v>2225260047</v>
      </c>
      <c r="H16" s="9">
        <v>504000</v>
      </c>
      <c r="J16" s="9">
        <v>3707743697</v>
      </c>
      <c r="L16" s="10">
        <v>0.56999999999999995</v>
      </c>
    </row>
    <row r="17" spans="1:15" ht="21.75" customHeight="1">
      <c r="A17" s="67" t="s">
        <v>104</v>
      </c>
      <c r="B17" s="67"/>
      <c r="D17" s="9">
        <v>36000000000</v>
      </c>
      <c r="F17" s="9">
        <v>0</v>
      </c>
      <c r="H17" s="9">
        <v>0</v>
      </c>
      <c r="J17" s="9">
        <v>36000000000</v>
      </c>
      <c r="L17" s="10">
        <v>5.57</v>
      </c>
    </row>
    <row r="18" spans="1:15" ht="21.75" customHeight="1">
      <c r="A18" s="67" t="s">
        <v>105</v>
      </c>
      <c r="B18" s="67"/>
      <c r="D18" s="9">
        <v>60000000000</v>
      </c>
      <c r="F18" s="9">
        <v>0</v>
      </c>
      <c r="H18" s="9">
        <v>0</v>
      </c>
      <c r="J18" s="9">
        <v>60000000000</v>
      </c>
      <c r="L18" s="10">
        <v>9.2799999999999994</v>
      </c>
    </row>
    <row r="19" spans="1:15" ht="21.75" customHeight="1">
      <c r="A19" s="69" t="s">
        <v>106</v>
      </c>
      <c r="B19" s="69"/>
      <c r="D19" s="12">
        <v>80000000000</v>
      </c>
      <c r="F19" s="12">
        <v>0</v>
      </c>
      <c r="H19" s="12">
        <v>0</v>
      </c>
      <c r="J19" s="12">
        <v>80000000000</v>
      </c>
      <c r="L19" s="13">
        <v>12.37</v>
      </c>
    </row>
    <row r="20" spans="1:15" ht="21.75" customHeight="1" thickBot="1">
      <c r="A20" s="65" t="s">
        <v>42</v>
      </c>
      <c r="B20" s="65"/>
      <c r="D20" s="46">
        <v>400004302397</v>
      </c>
      <c r="E20" s="49"/>
      <c r="F20" s="46">
        <v>472482235049</v>
      </c>
      <c r="G20" s="49"/>
      <c r="H20" s="46">
        <v>568939196692</v>
      </c>
      <c r="I20" s="49"/>
      <c r="J20" s="46">
        <v>303547340754</v>
      </c>
      <c r="L20" s="48">
        <v>46.93</v>
      </c>
      <c r="O20" s="56"/>
    </row>
    <row r="21" spans="1:15" ht="13.5" thickTop="1"/>
  </sheetData>
  <mergeCells count="18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9:B19"/>
    <mergeCell ref="A20:B20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21"/>
  <sheetViews>
    <sheetView rightToLeft="1" workbookViewId="0">
      <selection activeCell="F13" sqref="F13"/>
    </sheetView>
  </sheetViews>
  <sheetFormatPr defaultRowHeight="12.75"/>
  <cols>
    <col min="1" max="1" width="2.5703125" customWidth="1"/>
    <col min="2" max="2" width="50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6" max="16" width="12.5703125" customWidth="1"/>
  </cols>
  <sheetData>
    <row r="1" spans="1:10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4.45" customHeight="1"/>
    <row r="5" spans="1:10" ht="29.1" customHeight="1">
      <c r="A5" s="1" t="s">
        <v>108</v>
      </c>
      <c r="B5" s="63" t="s">
        <v>109</v>
      </c>
      <c r="C5" s="63"/>
      <c r="D5" s="63"/>
      <c r="E5" s="63"/>
      <c r="F5" s="63"/>
      <c r="G5" s="63"/>
      <c r="H5" s="63"/>
      <c r="I5" s="63"/>
      <c r="J5" s="63"/>
    </row>
    <row r="6" spans="1:10" ht="14.45" customHeight="1"/>
    <row r="7" spans="1:10" ht="14.45" customHeight="1">
      <c r="A7" s="61" t="s">
        <v>110</v>
      </c>
      <c r="B7" s="61"/>
      <c r="D7" s="2" t="s">
        <v>111</v>
      </c>
      <c r="F7" s="2" t="s">
        <v>93</v>
      </c>
      <c r="H7" s="2" t="s">
        <v>112</v>
      </c>
      <c r="J7" s="2" t="s">
        <v>113</v>
      </c>
    </row>
    <row r="8" spans="1:10" ht="21.75" customHeight="1">
      <c r="A8" s="71" t="s">
        <v>114</v>
      </c>
      <c r="B8" s="71"/>
      <c r="D8" s="5" t="s">
        <v>115</v>
      </c>
      <c r="F8" s="6">
        <v>0</v>
      </c>
      <c r="H8" s="7">
        <v>0</v>
      </c>
      <c r="J8" s="7">
        <v>0</v>
      </c>
    </row>
    <row r="9" spans="1:10" ht="21.75" customHeight="1">
      <c r="A9" s="67" t="s">
        <v>116</v>
      </c>
      <c r="B9" s="67"/>
      <c r="D9" s="8" t="s">
        <v>117</v>
      </c>
      <c r="F9" s="9">
        <v>1380197261</v>
      </c>
      <c r="H9" s="10">
        <v>9.58</v>
      </c>
      <c r="J9" s="10">
        <v>0.21</v>
      </c>
    </row>
    <row r="10" spans="1:10" ht="21.75" customHeight="1">
      <c r="A10" s="67" t="s">
        <v>118</v>
      </c>
      <c r="B10" s="67"/>
      <c r="D10" s="8" t="s">
        <v>119</v>
      </c>
      <c r="F10" s="9">
        <v>3352502000</v>
      </c>
      <c r="H10" s="10">
        <v>23.29</v>
      </c>
      <c r="J10" s="10">
        <v>0.52</v>
      </c>
    </row>
    <row r="11" spans="1:10" ht="21.75" customHeight="1">
      <c r="A11" s="67" t="s">
        <v>120</v>
      </c>
      <c r="B11" s="67"/>
      <c r="D11" s="8" t="s">
        <v>121</v>
      </c>
      <c r="F11" s="9">
        <v>8901939677</v>
      </c>
      <c r="H11" s="10">
        <v>61.83</v>
      </c>
      <c r="J11" s="10">
        <v>1.38</v>
      </c>
    </row>
    <row r="12" spans="1:10" ht="21.75" customHeight="1">
      <c r="A12" s="69" t="s">
        <v>122</v>
      </c>
      <c r="B12" s="69"/>
      <c r="D12" s="11" t="s">
        <v>123</v>
      </c>
      <c r="F12" s="37">
        <v>762460760</v>
      </c>
      <c r="H12" s="13">
        <v>5.3</v>
      </c>
      <c r="J12" s="13">
        <v>0.14000000000000001</v>
      </c>
    </row>
    <row r="13" spans="1:10" ht="21.75" customHeight="1" thickBot="1">
      <c r="A13" s="65" t="s">
        <v>42</v>
      </c>
      <c r="B13" s="65"/>
      <c r="D13" s="15"/>
      <c r="F13" s="55">
        <v>14397099698</v>
      </c>
      <c r="H13" s="48">
        <v>100</v>
      </c>
      <c r="J13" s="48">
        <v>2.25</v>
      </c>
    </row>
    <row r="14" spans="1:10">
      <c r="F14" s="19"/>
      <c r="H14" s="36"/>
    </row>
    <row r="21" spans="10:10" ht="14.25">
      <c r="J21" s="56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13"/>
  <sheetViews>
    <sheetView rightToLeft="1" workbookViewId="0">
      <selection activeCell="J38" sqref="J38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6.7109375" customWidth="1"/>
    <col min="24" max="24" width="0.28515625" customWidth="1"/>
  </cols>
  <sheetData>
    <row r="1" spans="1:23" ht="29.1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3" ht="21.75" customHeight="1">
      <c r="A2" s="59" t="s">
        <v>107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1:23" ht="21.75" customHeight="1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4.45" customHeight="1"/>
    <row r="5" spans="1:23" ht="14.45" customHeight="1">
      <c r="A5" s="1" t="s">
        <v>124</v>
      </c>
      <c r="B5" s="63" t="s">
        <v>125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</row>
    <row r="6" spans="1:23" ht="14.45" customHeight="1">
      <c r="D6" s="61" t="s">
        <v>126</v>
      </c>
      <c r="E6" s="61"/>
      <c r="F6" s="61"/>
      <c r="G6" s="61"/>
      <c r="H6" s="61"/>
      <c r="I6" s="61"/>
      <c r="J6" s="61"/>
      <c r="K6" s="61"/>
      <c r="L6" s="61"/>
      <c r="N6" s="61" t="s">
        <v>127</v>
      </c>
      <c r="O6" s="61"/>
      <c r="P6" s="61"/>
      <c r="Q6" s="61"/>
      <c r="R6" s="61"/>
      <c r="S6" s="61"/>
      <c r="T6" s="61"/>
      <c r="U6" s="61"/>
      <c r="V6" s="61"/>
      <c r="W6" s="61"/>
    </row>
    <row r="7" spans="1:23" ht="14.45" customHeight="1">
      <c r="D7" s="3"/>
      <c r="E7" s="3"/>
      <c r="F7" s="3"/>
      <c r="G7" s="3"/>
      <c r="H7" s="3"/>
      <c r="I7" s="3"/>
      <c r="J7" s="62" t="s">
        <v>42</v>
      </c>
      <c r="K7" s="62"/>
      <c r="L7" s="62"/>
      <c r="N7" s="3"/>
      <c r="O7" s="3"/>
      <c r="P7" s="3"/>
      <c r="Q7" s="3"/>
      <c r="R7" s="3"/>
      <c r="S7" s="3"/>
      <c r="T7" s="3"/>
      <c r="U7" s="62" t="s">
        <v>42</v>
      </c>
      <c r="V7" s="62"/>
      <c r="W7" s="62"/>
    </row>
    <row r="8" spans="1:23" ht="14.45" customHeight="1">
      <c r="A8" s="61" t="s">
        <v>128</v>
      </c>
      <c r="B8" s="61"/>
      <c r="D8" s="2" t="s">
        <v>129</v>
      </c>
      <c r="F8" s="2" t="s">
        <v>130</v>
      </c>
      <c r="H8" s="2" t="s">
        <v>131</v>
      </c>
      <c r="J8" s="4" t="s">
        <v>93</v>
      </c>
      <c r="K8" s="3"/>
      <c r="L8" s="4" t="s">
        <v>112</v>
      </c>
      <c r="N8" s="2" t="s">
        <v>129</v>
      </c>
      <c r="P8" s="61" t="s">
        <v>130</v>
      </c>
      <c r="Q8" s="61"/>
      <c r="S8" s="2" t="s">
        <v>131</v>
      </c>
      <c r="U8" s="4" t="s">
        <v>93</v>
      </c>
      <c r="V8" s="3"/>
      <c r="W8" s="38" t="s">
        <v>112</v>
      </c>
    </row>
    <row r="9" spans="1:23" ht="21.75" customHeight="1">
      <c r="A9" s="71" t="s">
        <v>132</v>
      </c>
      <c r="B9" s="71"/>
      <c r="D9" s="6">
        <v>0</v>
      </c>
      <c r="F9" s="6">
        <v>0</v>
      </c>
      <c r="H9" s="6">
        <v>0</v>
      </c>
      <c r="J9" s="6">
        <v>0</v>
      </c>
      <c r="L9" s="7">
        <v>0</v>
      </c>
      <c r="N9" s="6">
        <v>0</v>
      </c>
      <c r="P9" s="72">
        <v>0</v>
      </c>
      <c r="Q9" s="72"/>
      <c r="S9" s="6">
        <v>584459</v>
      </c>
      <c r="U9" s="6">
        <v>584459</v>
      </c>
      <c r="W9" s="7">
        <v>0</v>
      </c>
    </row>
    <row r="10" spans="1:23" ht="21.75" customHeight="1">
      <c r="A10" s="67" t="s">
        <v>133</v>
      </c>
      <c r="B10" s="67"/>
      <c r="D10" s="9">
        <v>0</v>
      </c>
      <c r="F10" s="9">
        <v>0</v>
      </c>
      <c r="H10" s="9">
        <v>0</v>
      </c>
      <c r="J10" s="9">
        <v>0</v>
      </c>
      <c r="L10" s="10">
        <v>0</v>
      </c>
      <c r="N10" s="9">
        <v>0</v>
      </c>
      <c r="P10" s="68">
        <v>0</v>
      </c>
      <c r="Q10" s="68"/>
      <c r="S10" s="9">
        <v>380983</v>
      </c>
      <c r="U10" s="9">
        <v>380983</v>
      </c>
      <c r="W10" s="10">
        <v>0</v>
      </c>
    </row>
    <row r="11" spans="1:23" ht="21.75" customHeight="1">
      <c r="A11" s="67" t="s">
        <v>134</v>
      </c>
      <c r="B11" s="67"/>
      <c r="D11" s="9">
        <v>0</v>
      </c>
      <c r="F11" s="9">
        <v>0</v>
      </c>
      <c r="H11" s="9">
        <v>0</v>
      </c>
      <c r="J11" s="9">
        <v>0</v>
      </c>
      <c r="L11" s="10">
        <v>0</v>
      </c>
      <c r="N11" s="9">
        <v>0</v>
      </c>
      <c r="P11" s="68">
        <v>0</v>
      </c>
      <c r="Q11" s="68"/>
      <c r="S11" s="9">
        <v>264285</v>
      </c>
      <c r="U11" s="9">
        <v>264285</v>
      </c>
      <c r="W11" s="10">
        <v>0</v>
      </c>
    </row>
    <row r="12" spans="1:23" ht="21.75" customHeight="1">
      <c r="A12" s="69" t="s">
        <v>135</v>
      </c>
      <c r="B12" s="69"/>
      <c r="D12" s="12">
        <v>0</v>
      </c>
      <c r="F12" s="12">
        <v>0</v>
      </c>
      <c r="H12" s="12">
        <v>0</v>
      </c>
      <c r="J12" s="12">
        <v>0</v>
      </c>
      <c r="L12" s="13">
        <v>0</v>
      </c>
      <c r="N12" s="12">
        <v>0</v>
      </c>
      <c r="P12" s="68">
        <v>0</v>
      </c>
      <c r="Q12" s="70"/>
      <c r="S12" s="12">
        <v>1258182</v>
      </c>
      <c r="U12" s="12">
        <v>1258182</v>
      </c>
      <c r="W12" s="13">
        <v>0</v>
      </c>
    </row>
    <row r="13" spans="1:23" ht="21.75" customHeight="1">
      <c r="A13" s="65" t="s">
        <v>42</v>
      </c>
      <c r="B13" s="65"/>
      <c r="D13" s="15">
        <v>0</v>
      </c>
      <c r="F13" s="15">
        <v>0</v>
      </c>
      <c r="H13" s="15">
        <v>0</v>
      </c>
      <c r="J13" s="15">
        <v>0</v>
      </c>
      <c r="L13" s="16">
        <v>0</v>
      </c>
      <c r="N13" s="15">
        <v>0</v>
      </c>
      <c r="Q13" s="15">
        <v>0</v>
      </c>
      <c r="S13" s="46">
        <v>2487909</v>
      </c>
      <c r="U13" s="46">
        <v>2487909</v>
      </c>
      <c r="W13" s="16">
        <v>0</v>
      </c>
    </row>
  </sheetData>
  <mergeCells count="19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3:B13"/>
    <mergeCell ref="A10:B10"/>
    <mergeCell ref="P10:Q10"/>
    <mergeCell ref="A11:B11"/>
    <mergeCell ref="P11:Q11"/>
    <mergeCell ref="A12:B12"/>
    <mergeCell ref="P12:Q12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KarAmooz</cp:lastModifiedBy>
  <dcterms:created xsi:type="dcterms:W3CDTF">2025-03-26T10:02:24Z</dcterms:created>
  <dcterms:modified xsi:type="dcterms:W3CDTF">2025-03-30T10:12:08Z</dcterms:modified>
</cp:coreProperties>
</file>